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2" windowWidth="15576" windowHeight="9816" tabRatio="638" activeTab="8"/>
  </bookViews>
  <sheets>
    <sheet name="Ж 36" sheetId="1" r:id="rId1"/>
    <sheet name="Ж осн" sheetId="2" r:id="rId2"/>
    <sheet name="М 41" sheetId="4" r:id="rId3"/>
    <sheet name="М51" sheetId="5" r:id="rId4"/>
    <sheet name="М61" sheetId="6" r:id="rId5"/>
    <sheet name="Ж56" sheetId="7" r:id="rId6"/>
    <sheet name="Ж46" sheetId="8" r:id="rId7"/>
    <sheet name="М осн" sheetId="9" r:id="rId8"/>
    <sheet name="общекомандный" sheetId="11" r:id="rId9"/>
  </sheets>
  <definedNames>
    <definedName name="_xlnm._FilterDatabase" localSheetId="0" hidden="1">'Ж 36'!$A$7:$F$7</definedName>
    <definedName name="_xlnm._FilterDatabase" localSheetId="1" hidden="1">'Ж осн'!$A$7:$I$26</definedName>
    <definedName name="_xlnm._FilterDatabase" localSheetId="6" hidden="1">Ж46!$A$8:$G$8</definedName>
    <definedName name="_xlnm._FilterDatabase" localSheetId="5" hidden="1">Ж56!$A$8:$G$13</definedName>
    <definedName name="_xlnm._FilterDatabase" localSheetId="2" hidden="1">'М 41'!$A$8:$H$8</definedName>
    <definedName name="_xlnm._FilterDatabase" localSheetId="7" hidden="1">'М осн'!$A$8:$G$23</definedName>
    <definedName name="_xlnm._FilterDatabase" localSheetId="3" hidden="1">М51!$A$8:$F$14</definedName>
    <definedName name="_xlnm._FilterDatabase" localSheetId="4" hidden="1">М61!$A$8:$I$17</definedName>
    <definedName name="_xlnm._FilterDatabase" localSheetId="8" hidden="1">общекомандный!$A$2:$B$2</definedName>
    <definedName name="_xlnm.Print_Area" localSheetId="6">Ж46!$A$1:$I$25</definedName>
  </definedNames>
  <calcPr calcId="124519"/>
</workbook>
</file>

<file path=xl/calcChain.xml><?xml version="1.0" encoding="utf-8"?>
<calcChain xmlns="http://schemas.openxmlformats.org/spreadsheetml/2006/main">
  <c r="I22" i="9"/>
  <c r="I21" s="1"/>
  <c r="I20" s="1"/>
  <c r="I19" s="1"/>
  <c r="I18" s="1"/>
  <c r="I17" s="1"/>
  <c r="I16" s="1"/>
  <c r="I15" s="1"/>
  <c r="I14" s="1"/>
  <c r="I13" s="1"/>
  <c r="I12" s="1"/>
  <c r="B4" i="11"/>
  <c r="G14" i="6"/>
  <c r="G16"/>
  <c r="G17"/>
  <c r="G11"/>
  <c r="G15"/>
  <c r="G9"/>
  <c r="G10"/>
  <c r="G12"/>
  <c r="G13"/>
</calcChain>
</file>

<file path=xl/sharedStrings.xml><?xml version="1.0" encoding="utf-8"?>
<sst xmlns="http://schemas.openxmlformats.org/spreadsheetml/2006/main" count="271" uniqueCount="113">
  <si>
    <t>ПРОТОКОЛ</t>
  </si>
  <si>
    <t xml:space="preserve">                    г. Пермь</t>
  </si>
  <si>
    <t>Фамилия, имя</t>
  </si>
  <si>
    <t>Год рожден.</t>
  </si>
  <si>
    <t>Время старта</t>
  </si>
  <si>
    <t>СТАРТОВЫЙ ПРОТОКОЛ</t>
  </si>
  <si>
    <t>Соревнований по лыжным гонкам Спартакиады Здоровье</t>
  </si>
  <si>
    <t>05 марта2016 г.</t>
  </si>
  <si>
    <t>Мужчины 41 - 50 лет 2 км</t>
  </si>
  <si>
    <t>Время финиша</t>
  </si>
  <si>
    <t>Результат</t>
  </si>
  <si>
    <t>Место</t>
  </si>
  <si>
    <t>Очки</t>
  </si>
  <si>
    <t>Подразделение</t>
  </si>
  <si>
    <t>Стартовый номер</t>
  </si>
  <si>
    <t xml:space="preserve">    Главный судья                                                                                                                              Д.А. Савин</t>
  </si>
  <si>
    <t xml:space="preserve">     Главный секретарь                                                                                                                      А.М. Канунников</t>
  </si>
  <si>
    <t>Женщины до 35 лет 2 км</t>
  </si>
  <si>
    <t>Женщины до 36 - 45 лет 2 км</t>
  </si>
  <si>
    <t>Мужчины 51-60 лет 1 км</t>
  </si>
  <si>
    <t>Мужчины 61 и старше 1 км</t>
  </si>
  <si>
    <t>Женщины 56 и старше 1 км</t>
  </si>
  <si>
    <t>Мужчины до 40 лет 3 км</t>
  </si>
  <si>
    <t>Нафиков Азат</t>
  </si>
  <si>
    <t>АСФ</t>
  </si>
  <si>
    <t>АТФ</t>
  </si>
  <si>
    <t>АХЧ Упр</t>
  </si>
  <si>
    <t>Шемелина Елена</t>
  </si>
  <si>
    <t>Галкин Александр</t>
  </si>
  <si>
    <t>Разина Вера</t>
  </si>
  <si>
    <t>Инж.</t>
  </si>
  <si>
    <t>Кучков Сергей</t>
  </si>
  <si>
    <t>Трутнев Николай</t>
  </si>
  <si>
    <t>Инж</t>
  </si>
  <si>
    <t>Попов Сергей</t>
  </si>
  <si>
    <t>Волегов Александр</t>
  </si>
  <si>
    <t>Посохин Николай</t>
  </si>
  <si>
    <t>Романов Андрей</t>
  </si>
  <si>
    <t>ФЗиК</t>
  </si>
  <si>
    <t xml:space="preserve">     Главный секретарь                                                                                             А.М. Канунников</t>
  </si>
  <si>
    <t xml:space="preserve">    Главный судья                                                                                                       Д.А. Савин</t>
  </si>
  <si>
    <t>Женщины 46 и старше 1 км</t>
  </si>
  <si>
    <t>Ситников Владимир</t>
  </si>
  <si>
    <t xml:space="preserve">ФВМ </t>
  </si>
  <si>
    <t>Трутнев Михаил</t>
  </si>
  <si>
    <t>Рочев Валерий</t>
  </si>
  <si>
    <t>ПИ</t>
  </si>
  <si>
    <t>ФПАЭТ</t>
  </si>
  <si>
    <t>ФВМ</t>
  </si>
  <si>
    <t>Козунеткина Ирина</t>
  </si>
  <si>
    <t>Поветьев Андрей</t>
  </si>
  <si>
    <t>Сафонов Алексей</t>
  </si>
  <si>
    <t>Эк</t>
  </si>
  <si>
    <t>Кашфуллин Артур</t>
  </si>
  <si>
    <t>Яковлев Сергей</t>
  </si>
  <si>
    <t>Полыгалов Владимир</t>
  </si>
  <si>
    <t>Зубарев Юрий</t>
  </si>
  <si>
    <t>Дьячков Александр</t>
  </si>
  <si>
    <t>Савин Дмитрий</t>
  </si>
  <si>
    <t>Пепеляева Евгения</t>
  </si>
  <si>
    <t>Яркова Надежда</t>
  </si>
  <si>
    <t>Серогодский Владимир</t>
  </si>
  <si>
    <t>Головнин Илья</t>
  </si>
  <si>
    <t xml:space="preserve">Пименова Елена </t>
  </si>
  <si>
    <t>Макарова Елена</t>
  </si>
  <si>
    <t>ФПаЭТ</t>
  </si>
  <si>
    <t>Аюпов Васыл</t>
  </si>
  <si>
    <t>Скрябин Андрей</t>
  </si>
  <si>
    <t xml:space="preserve">     Главный секретарь                                                                                                             А.М. Канунников</t>
  </si>
  <si>
    <t>Главный секретарь                                                                                                       А.М. Канунников</t>
  </si>
  <si>
    <t xml:space="preserve">    Главный судья                                                                                                                      Д.А. Савин</t>
  </si>
  <si>
    <t>Командный зачёт</t>
  </si>
  <si>
    <t>Инженерный ф-т</t>
  </si>
  <si>
    <t>АТиЛХ</t>
  </si>
  <si>
    <t>ФЭФК</t>
  </si>
  <si>
    <t>Сумма очков за факультет</t>
  </si>
  <si>
    <t>04 марта2017 г.</t>
  </si>
  <si>
    <t>Ярушина Анастасия</t>
  </si>
  <si>
    <t>ФАЛХ</t>
  </si>
  <si>
    <t>Томилова Александра</t>
  </si>
  <si>
    <t>Гордеева Елизавета</t>
  </si>
  <si>
    <t>Мусина Галина</t>
  </si>
  <si>
    <t>Сбитнева Оксана</t>
  </si>
  <si>
    <t>Романова Кскния</t>
  </si>
  <si>
    <t>Буянова Галина</t>
  </si>
  <si>
    <t>Шимановская Мария</t>
  </si>
  <si>
    <t>ФПИ</t>
  </si>
  <si>
    <t>Кладова Елена</t>
  </si>
  <si>
    <t>Курочкина Елена</t>
  </si>
  <si>
    <t>Еремеев Виктор</t>
  </si>
  <si>
    <t>Меньшикова Альфия</t>
  </si>
  <si>
    <t>Сатюкова Надежда</t>
  </si>
  <si>
    <t>Эк.</t>
  </si>
  <si>
    <t>АХЧ и Упр.</t>
  </si>
  <si>
    <t>Абдуллова Наталья</t>
  </si>
  <si>
    <t>Горшкова Татьяна</t>
  </si>
  <si>
    <t>Кучкова Ольга</t>
  </si>
  <si>
    <t>Солина Юлия</t>
  </si>
  <si>
    <t>Канунников Артём</t>
  </si>
  <si>
    <t>Кумакшев Антон</t>
  </si>
  <si>
    <t>Эмрих Вячеслав</t>
  </si>
  <si>
    <t>Власов Михаил</t>
  </si>
  <si>
    <t>Буянов Иван</t>
  </si>
  <si>
    <t>Шаихов Ринат</t>
  </si>
  <si>
    <t>Сергеев Игорь</t>
  </si>
  <si>
    <t>Довлетов Ильдар</t>
  </si>
  <si>
    <t>в/к</t>
  </si>
  <si>
    <t>04 марта 2017 г.</t>
  </si>
  <si>
    <t>Романов Александр</t>
  </si>
  <si>
    <t>Марченко Алексей</t>
  </si>
  <si>
    <t>Кузякин Дмитрий</t>
  </si>
  <si>
    <t>ЭК.</t>
  </si>
  <si>
    <t xml:space="preserve"> Главный судья                                И.Е. Басалгина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</si>
</sst>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21" fontId="0" fillId="0" borderId="1" xfId="0" applyNumberForma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0" fontId="6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 vertical="center" wrapText="1"/>
    </xf>
    <xf numFmtId="21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1" fontId="8" fillId="0" borderId="1" xfId="0" applyNumberFormat="1" applyFont="1" applyBorder="1"/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1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8" fillId="0" borderId="1" xfId="0" applyNumberFormat="1" applyFont="1" applyBorder="1"/>
    <xf numFmtId="21" fontId="0" fillId="0" borderId="0" xfId="0" applyNumberForma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21" fontId="0" fillId="0" borderId="1" xfId="0" applyNumberFormat="1" applyBorder="1" applyAlignment="1"/>
    <xf numFmtId="21" fontId="0" fillId="0" borderId="1" xfId="0" applyNumberFormat="1" applyBorder="1" applyAlignment="1">
      <alignment vertical="center"/>
    </xf>
    <xf numFmtId="21" fontId="6" fillId="0" borderId="1" xfId="0" applyNumberFormat="1" applyFont="1" applyBorder="1" applyAlignment="1"/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21" fontId="8" fillId="0" borderId="1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1" fontId="0" fillId="0" borderId="1" xfId="0" applyNumberFormat="1" applyBorder="1" applyAlignment="1">
      <alignment horizontal="right"/>
    </xf>
    <xf numFmtId="21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2" fontId="0" fillId="0" borderId="1" xfId="0" applyNumberFormat="1" applyBorder="1"/>
    <xf numFmtId="2" fontId="0" fillId="0" borderId="0" xfId="0" applyNumberFormat="1"/>
    <xf numFmtId="0" fontId="0" fillId="0" borderId="3" xfId="0" applyNumberFormat="1" applyFill="1" applyBorder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0" fillId="0" borderId="5" xfId="0" applyNumberFormat="1" applyFill="1" applyBorder="1"/>
    <xf numFmtId="2" fontId="0" fillId="0" borderId="1" xfId="0" applyNumberFormat="1" applyFill="1" applyBorder="1"/>
    <xf numFmtId="1" fontId="0" fillId="0" borderId="0" xfId="0" applyNumberFormat="1"/>
    <xf numFmtId="1" fontId="0" fillId="0" borderId="1" xfId="0" applyNumberFormat="1" applyBorder="1"/>
    <xf numFmtId="0" fontId="0" fillId="0" borderId="3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vertical="center"/>
    </xf>
    <xf numFmtId="21" fontId="0" fillId="0" borderId="2" xfId="0" applyNumberFormat="1" applyBorder="1"/>
    <xf numFmtId="21" fontId="5" fillId="0" borderId="2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21" fontId="0" fillId="0" borderId="7" xfId="0" applyNumberFormat="1" applyBorder="1"/>
    <xf numFmtId="21" fontId="5" fillId="0" borderId="7" xfId="0" applyNumberFormat="1" applyFont="1" applyBorder="1" applyAlignment="1">
      <alignment horizontal="center" vertical="center"/>
    </xf>
    <xf numFmtId="0" fontId="0" fillId="0" borderId="5" xfId="0" applyFill="1" applyBorder="1"/>
    <xf numFmtId="0" fontId="0" fillId="0" borderId="0" xfId="0" applyNumberFormat="1" applyFill="1" applyBorder="1" applyAlignment="1">
      <alignment horizontal="center" vertical="center" wrapText="1"/>
    </xf>
    <xf numFmtId="0" fontId="0" fillId="0" borderId="3" xfId="0" applyFill="1" applyBorder="1"/>
    <xf numFmtId="21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topLeftCell="A5" zoomScale="110" zoomScaleSheetLayoutView="110" workbookViewId="0">
      <selection activeCell="G14" sqref="G14"/>
    </sheetView>
  </sheetViews>
  <sheetFormatPr defaultRowHeight="14.4"/>
  <cols>
    <col min="1" max="1" width="6.44140625" customWidth="1"/>
    <col min="2" max="2" width="20.6640625" customWidth="1"/>
    <col min="3" max="3" width="11.33203125" customWidth="1"/>
    <col min="4" max="4" width="12.6640625" bestFit="1" customWidth="1"/>
    <col min="5" max="5" width="10" hidden="1" customWidth="1"/>
    <col min="6" max="6" width="12.5546875" hidden="1" customWidth="1"/>
    <col min="7" max="7" width="11.77734375" customWidth="1"/>
    <col min="8" max="9" width="9.109375" customWidth="1"/>
    <col min="10" max="10" width="13.33203125" customWidth="1"/>
  </cols>
  <sheetData>
    <row r="1" spans="1:10">
      <c r="A1" s="83" t="s">
        <v>0</v>
      </c>
      <c r="B1" s="83"/>
      <c r="C1" s="83"/>
      <c r="D1" s="83"/>
      <c r="E1" s="83"/>
      <c r="F1" s="83"/>
      <c r="G1" s="83"/>
      <c r="H1" s="84"/>
      <c r="I1" s="84"/>
    </row>
    <row r="2" spans="1:10" ht="30" customHeight="1">
      <c r="A2" s="85" t="s">
        <v>6</v>
      </c>
      <c r="B2" s="85"/>
      <c r="C2" s="85"/>
      <c r="D2" s="85"/>
      <c r="E2" s="85"/>
      <c r="F2" s="85"/>
      <c r="G2" s="85"/>
      <c r="H2" s="84"/>
      <c r="I2" s="84"/>
    </row>
    <row r="3" spans="1:10">
      <c r="A3" s="82"/>
      <c r="B3" s="82"/>
      <c r="C3" s="82"/>
      <c r="F3" s="82"/>
      <c r="G3" s="82"/>
      <c r="H3" s="82"/>
      <c r="I3" s="82"/>
    </row>
    <row r="4" spans="1:10">
      <c r="B4" s="82" t="s">
        <v>1</v>
      </c>
      <c r="C4" s="82"/>
      <c r="D4" s="82"/>
      <c r="E4" s="84" t="s">
        <v>76</v>
      </c>
      <c r="F4" s="84"/>
      <c r="G4" s="84"/>
      <c r="H4" s="82"/>
      <c r="I4" s="82"/>
      <c r="J4" s="82"/>
    </row>
    <row r="5" spans="1:10">
      <c r="B5" s="86" t="s">
        <v>5</v>
      </c>
      <c r="C5" s="84"/>
      <c r="D5" s="84"/>
      <c r="E5" s="84"/>
      <c r="F5" s="84"/>
      <c r="G5" s="84"/>
      <c r="H5" s="84"/>
      <c r="I5" s="12"/>
      <c r="J5" s="12"/>
    </row>
    <row r="6" spans="1:10">
      <c r="A6" s="83" t="s">
        <v>18</v>
      </c>
      <c r="B6" s="84"/>
      <c r="C6" s="84"/>
      <c r="D6" s="84"/>
      <c r="E6" s="84"/>
      <c r="F6" s="84"/>
      <c r="G6" s="84"/>
      <c r="H6" s="84"/>
      <c r="I6" s="84"/>
    </row>
    <row r="7" spans="1:10" ht="28.5" customHeight="1">
      <c r="A7" s="1" t="s">
        <v>14</v>
      </c>
      <c r="B7" s="1" t="s">
        <v>2</v>
      </c>
      <c r="C7" s="1" t="s">
        <v>3</v>
      </c>
      <c r="D7" s="1" t="s">
        <v>13</v>
      </c>
      <c r="E7" s="1" t="s">
        <v>4</v>
      </c>
      <c r="F7" s="1" t="s">
        <v>9</v>
      </c>
      <c r="G7" s="24" t="s">
        <v>10</v>
      </c>
      <c r="H7" s="24" t="s">
        <v>11</v>
      </c>
      <c r="I7" s="24" t="s">
        <v>12</v>
      </c>
      <c r="J7" s="81"/>
    </row>
    <row r="8" spans="1:10">
      <c r="A8" s="3">
        <v>95</v>
      </c>
      <c r="B8" s="3" t="s">
        <v>82</v>
      </c>
      <c r="C8" s="2"/>
      <c r="D8" s="2" t="s">
        <v>25</v>
      </c>
      <c r="E8" s="37">
        <v>1.4583333333333301E-2</v>
      </c>
      <c r="F8" s="11">
        <v>2.5173611111111108E-2</v>
      </c>
      <c r="G8" s="37">
        <v>6.3657407407407404E-3</v>
      </c>
      <c r="H8" s="3">
        <v>1</v>
      </c>
      <c r="I8" s="79">
        <v>19</v>
      </c>
      <c r="J8" s="3"/>
    </row>
    <row r="9" spans="1:10">
      <c r="A9" s="3">
        <v>96</v>
      </c>
      <c r="B9" s="3" t="s">
        <v>83</v>
      </c>
      <c r="C9" s="2"/>
      <c r="D9" s="2" t="s">
        <v>30</v>
      </c>
      <c r="E9" s="37">
        <v>1.35416666666667E-2</v>
      </c>
      <c r="F9" s="11">
        <v>2.4247685185185181E-2</v>
      </c>
      <c r="G9" s="37">
        <v>9.6064814814814815E-3</v>
      </c>
      <c r="H9" s="3">
        <v>2</v>
      </c>
      <c r="I9" s="79">
        <v>16</v>
      </c>
      <c r="J9" s="3"/>
    </row>
    <row r="10" spans="1:10">
      <c r="A10" s="31">
        <v>104</v>
      </c>
      <c r="B10" t="s">
        <v>84</v>
      </c>
      <c r="D10" t="s">
        <v>78</v>
      </c>
      <c r="E10" s="95">
        <v>1.38888888888889E-2</v>
      </c>
      <c r="F10" s="96">
        <v>2.5833333333333333E-2</v>
      </c>
      <c r="G10" s="95">
        <v>1.0231481481481482E-2</v>
      </c>
      <c r="H10" s="3">
        <v>3</v>
      </c>
      <c r="I10" s="79">
        <v>13</v>
      </c>
      <c r="J10" s="31"/>
    </row>
    <row r="11" spans="1:10" s="3" customFormat="1">
      <c r="A11" s="3">
        <v>101</v>
      </c>
      <c r="B11" s="3" t="s">
        <v>85</v>
      </c>
      <c r="D11" s="3" t="s">
        <v>86</v>
      </c>
      <c r="E11" s="37"/>
      <c r="F11" s="11"/>
      <c r="G11" s="37">
        <v>1.0752314814814814E-2</v>
      </c>
      <c r="H11" s="3">
        <v>4</v>
      </c>
      <c r="I11" s="79">
        <v>11</v>
      </c>
    </row>
    <row r="12" spans="1:10" s="3" customFormat="1">
      <c r="A12" s="3">
        <v>103</v>
      </c>
      <c r="B12" s="3" t="s">
        <v>64</v>
      </c>
      <c r="D12" s="2" t="s">
        <v>65</v>
      </c>
      <c r="E12" s="37"/>
      <c r="F12" s="11"/>
      <c r="G12" s="37">
        <v>1.087962962962963E-2</v>
      </c>
      <c r="H12" s="3">
        <v>5</v>
      </c>
      <c r="I12" s="79">
        <v>10</v>
      </c>
    </row>
    <row r="13" spans="1:10" s="3" customFormat="1">
      <c r="A13" s="3">
        <v>99</v>
      </c>
      <c r="B13" s="97" t="s">
        <v>49</v>
      </c>
      <c r="C13" s="97"/>
      <c r="D13" s="98" t="s">
        <v>48</v>
      </c>
      <c r="E13" s="37"/>
      <c r="F13" s="11"/>
      <c r="G13" s="37">
        <v>1.1770833333333333E-2</v>
      </c>
      <c r="H13" s="3">
        <v>6</v>
      </c>
      <c r="I13" s="79">
        <v>9</v>
      </c>
    </row>
    <row r="14" spans="1:10">
      <c r="A14" s="97">
        <v>102</v>
      </c>
      <c r="B14" s="101" t="s">
        <v>87</v>
      </c>
      <c r="C14" s="3"/>
      <c r="D14" s="2" t="s">
        <v>26</v>
      </c>
      <c r="E14" s="99">
        <v>1.2847222222222223E-2</v>
      </c>
      <c r="F14" s="100">
        <v>2.5231481481481483E-2</v>
      </c>
      <c r="G14" s="99">
        <v>1.2199074074074072E-2</v>
      </c>
      <c r="H14" s="3">
        <v>7</v>
      </c>
      <c r="I14" s="79">
        <v>8</v>
      </c>
      <c r="J14" s="97"/>
    </row>
    <row r="15" spans="1:10">
      <c r="A15" s="3">
        <v>100</v>
      </c>
      <c r="B15" s="3" t="s">
        <v>88</v>
      </c>
      <c r="C15" s="2"/>
      <c r="D15" s="98" t="s">
        <v>48</v>
      </c>
      <c r="E15" s="37">
        <v>1.42361111111111E-2</v>
      </c>
      <c r="F15" s="11">
        <v>2.7662037037037041E-2</v>
      </c>
      <c r="G15" s="37">
        <v>1.4756944444444446E-2</v>
      </c>
      <c r="H15" s="3">
        <v>8</v>
      </c>
      <c r="I15" s="79">
        <v>7</v>
      </c>
      <c r="J15" s="3"/>
    </row>
    <row r="16" spans="1:10">
      <c r="A16" s="3"/>
      <c r="B16" s="3"/>
      <c r="C16" s="2"/>
      <c r="D16" s="2"/>
      <c r="E16" s="37"/>
      <c r="F16" s="11"/>
      <c r="G16" s="37"/>
      <c r="H16" s="3"/>
      <c r="I16" s="78"/>
      <c r="J16" s="3"/>
    </row>
    <row r="17" spans="1:10">
      <c r="A17" s="3"/>
      <c r="B17" s="3"/>
      <c r="C17" s="3"/>
      <c r="D17" s="34"/>
      <c r="E17" s="37"/>
      <c r="F17" s="11"/>
      <c r="G17" s="37"/>
      <c r="H17" s="3"/>
      <c r="I17" s="78"/>
      <c r="J17" s="3"/>
    </row>
    <row r="18" spans="1:10">
      <c r="A18" s="82" t="s">
        <v>15</v>
      </c>
      <c r="B18" s="82"/>
      <c r="C18" s="82"/>
      <c r="D18" s="82"/>
      <c r="E18" s="82"/>
      <c r="F18" s="82"/>
      <c r="G18" s="82"/>
      <c r="I18" s="78"/>
    </row>
    <row r="19" spans="1:10">
      <c r="A19" s="82" t="s">
        <v>68</v>
      </c>
      <c r="B19" s="82"/>
      <c r="C19" s="82"/>
      <c r="D19" s="82"/>
      <c r="E19" s="82"/>
      <c r="F19" s="82"/>
      <c r="G19" s="82"/>
      <c r="I19" s="78"/>
    </row>
    <row r="20" spans="1:10">
      <c r="A20" s="82"/>
      <c r="B20" s="82"/>
      <c r="C20" s="82"/>
      <c r="D20" s="82"/>
      <c r="E20" s="82"/>
      <c r="F20" s="82"/>
      <c r="G20" s="82"/>
      <c r="I20" s="78"/>
    </row>
  </sheetData>
  <autoFilter ref="A7:F7"/>
  <sortState ref="A8:I14">
    <sortCondition ref="G8:G14"/>
  </sortState>
  <mergeCells count="13">
    <mergeCell ref="A19:G19"/>
    <mergeCell ref="A20:G20"/>
    <mergeCell ref="A1:I1"/>
    <mergeCell ref="A2:I2"/>
    <mergeCell ref="H3:I3"/>
    <mergeCell ref="A3:C3"/>
    <mergeCell ref="F3:G3"/>
    <mergeCell ref="B4:D4"/>
    <mergeCell ref="E4:G4"/>
    <mergeCell ref="H4:J4"/>
    <mergeCell ref="B5:H5"/>
    <mergeCell ref="A6:I6"/>
    <mergeCell ref="A18:G18"/>
  </mergeCells>
  <phoneticPr fontId="3" type="noConversion"/>
  <pageMargins left="0.25" right="0.25" top="0.75" bottom="0.75" header="0.3" footer="0.3"/>
  <pageSetup paperSize="9" scale="92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topLeftCell="A17" zoomScale="90" zoomScaleSheetLayoutView="90" workbookViewId="0">
      <selection activeCell="J9" sqref="J9"/>
    </sheetView>
  </sheetViews>
  <sheetFormatPr defaultRowHeight="14.4"/>
  <cols>
    <col min="1" max="1" width="11.6640625" customWidth="1"/>
    <col min="2" max="2" width="21.88671875" customWidth="1"/>
    <col min="3" max="3" width="10.5546875" customWidth="1"/>
    <col min="4" max="4" width="13.33203125" style="52" customWidth="1"/>
    <col min="5" max="5" width="10.6640625" style="52" hidden="1" customWidth="1"/>
    <col min="6" max="6" width="11.109375" style="61" hidden="1" customWidth="1"/>
    <col min="7" max="7" width="11.33203125" customWidth="1"/>
    <col min="8" max="8" width="8.109375" customWidth="1"/>
    <col min="9" max="9" width="9.33203125" customWidth="1"/>
  </cols>
  <sheetData>
    <row r="1" spans="1:10">
      <c r="A1" s="83" t="s">
        <v>0</v>
      </c>
      <c r="B1" s="83"/>
      <c r="C1" s="83"/>
      <c r="D1" s="83"/>
      <c r="E1" s="83"/>
      <c r="F1" s="83"/>
      <c r="G1" s="83"/>
      <c r="H1" s="84"/>
      <c r="I1" s="84"/>
    </row>
    <row r="2" spans="1:10">
      <c r="A2" s="85" t="s">
        <v>6</v>
      </c>
      <c r="B2" s="85"/>
      <c r="C2" s="85"/>
      <c r="D2" s="85"/>
      <c r="E2" s="85"/>
      <c r="F2" s="85"/>
      <c r="G2" s="85"/>
      <c r="H2" s="84"/>
      <c r="I2" s="84"/>
    </row>
    <row r="3" spans="1:10">
      <c r="A3" s="82"/>
      <c r="B3" s="82"/>
      <c r="C3" s="82"/>
      <c r="F3" s="82"/>
      <c r="G3" s="82"/>
      <c r="H3" s="82"/>
      <c r="I3" s="82"/>
    </row>
    <row r="4" spans="1:10">
      <c r="B4" s="82" t="s">
        <v>1</v>
      </c>
      <c r="C4" s="82"/>
      <c r="D4" s="82"/>
      <c r="E4" s="84" t="s">
        <v>76</v>
      </c>
      <c r="F4" s="84"/>
      <c r="G4" s="84"/>
      <c r="H4" s="82"/>
      <c r="I4" s="82"/>
      <c r="J4" s="82"/>
    </row>
    <row r="5" spans="1:10">
      <c r="B5" s="86" t="s">
        <v>5</v>
      </c>
      <c r="C5" s="84"/>
      <c r="D5" s="84"/>
      <c r="E5" s="84"/>
      <c r="F5" s="84"/>
      <c r="G5" s="84"/>
      <c r="H5" s="84"/>
      <c r="I5" s="12"/>
      <c r="J5" s="12"/>
    </row>
    <row r="6" spans="1:10">
      <c r="A6" s="83" t="s">
        <v>17</v>
      </c>
      <c r="B6" s="84"/>
      <c r="C6" s="84"/>
      <c r="D6" s="84"/>
      <c r="E6" s="84"/>
      <c r="F6" s="84"/>
      <c r="G6" s="84"/>
      <c r="H6" s="84"/>
      <c r="I6" s="84"/>
    </row>
    <row r="7" spans="1:10" s="5" customFormat="1" ht="28.8">
      <c r="A7" s="1" t="s">
        <v>14</v>
      </c>
      <c r="B7" s="1" t="s">
        <v>2</v>
      </c>
      <c r="C7" s="1" t="s">
        <v>3</v>
      </c>
      <c r="D7" s="1" t="s">
        <v>13</v>
      </c>
      <c r="E7" s="1" t="s">
        <v>4</v>
      </c>
      <c r="F7" s="56" t="s">
        <v>9</v>
      </c>
      <c r="G7" s="24" t="s">
        <v>10</v>
      </c>
      <c r="H7" s="24" t="s">
        <v>11</v>
      </c>
      <c r="I7" s="24" t="s">
        <v>12</v>
      </c>
      <c r="J7" s="80"/>
    </row>
    <row r="8" spans="1:10">
      <c r="A8" s="3">
        <v>66</v>
      </c>
      <c r="B8" s="3" t="s">
        <v>77</v>
      </c>
      <c r="C8" s="2">
        <v>1991</v>
      </c>
      <c r="D8" s="2" t="s">
        <v>47</v>
      </c>
      <c r="E8" s="10">
        <v>6.2500000000000003E-3</v>
      </c>
      <c r="F8" s="57">
        <v>1.8171296296296297E-2</v>
      </c>
      <c r="G8" s="10">
        <v>1.0416666666666666E-2</v>
      </c>
      <c r="H8" s="3">
        <v>1</v>
      </c>
      <c r="I8" s="3">
        <v>19</v>
      </c>
    </row>
    <row r="9" spans="1:10">
      <c r="A9" s="3">
        <v>65</v>
      </c>
      <c r="B9" s="3" t="s">
        <v>60</v>
      </c>
      <c r="C9" s="2"/>
      <c r="D9" s="2" t="s">
        <v>78</v>
      </c>
      <c r="E9" s="10">
        <v>4.1666666666666701E-3</v>
      </c>
      <c r="F9" s="57">
        <v>1.8032407407407407E-2</v>
      </c>
      <c r="G9" s="10">
        <v>1.1041666666666667E-2</v>
      </c>
      <c r="H9" s="3">
        <v>2</v>
      </c>
      <c r="I9" s="3">
        <v>16</v>
      </c>
    </row>
    <row r="10" spans="1:10" s="33" customFormat="1">
      <c r="A10" s="3">
        <v>63</v>
      </c>
      <c r="B10" s="30" t="s">
        <v>59</v>
      </c>
      <c r="C10" s="2"/>
      <c r="D10" s="2" t="s">
        <v>33</v>
      </c>
      <c r="E10" s="54">
        <v>5.9027777777777802E-3</v>
      </c>
      <c r="F10" s="57">
        <v>2.0486111111111111E-2</v>
      </c>
      <c r="G10" s="10">
        <v>1.1898148148148149E-2</v>
      </c>
      <c r="H10" s="3">
        <v>3</v>
      </c>
      <c r="I10" s="3">
        <v>13</v>
      </c>
    </row>
    <row r="11" spans="1:10">
      <c r="A11" s="3">
        <v>64</v>
      </c>
      <c r="B11" s="3" t="s">
        <v>80</v>
      </c>
      <c r="C11" s="3"/>
      <c r="D11" s="34" t="s">
        <v>48</v>
      </c>
      <c r="E11" s="10">
        <v>5.5555555555555601E-3</v>
      </c>
      <c r="F11" s="57">
        <v>2.0486111111111111E-2</v>
      </c>
      <c r="G11" s="10">
        <v>1.3981481481481482E-2</v>
      </c>
      <c r="H11" s="3">
        <v>4</v>
      </c>
      <c r="I11" s="3">
        <v>11</v>
      </c>
    </row>
    <row r="12" spans="1:10">
      <c r="A12" s="3">
        <v>61</v>
      </c>
      <c r="B12" s="3" t="s">
        <v>81</v>
      </c>
      <c r="C12" s="2"/>
      <c r="D12" s="2" t="s">
        <v>26</v>
      </c>
      <c r="E12" s="10">
        <v>2.7777777777777801E-3</v>
      </c>
      <c r="F12" s="58">
        <v>1.7881944444444443E-2</v>
      </c>
      <c r="G12" s="10">
        <v>1.4293981481481482E-2</v>
      </c>
      <c r="H12" s="3">
        <v>5</v>
      </c>
      <c r="I12" s="32">
        <v>10</v>
      </c>
    </row>
    <row r="13" spans="1:10">
      <c r="A13" s="3">
        <v>62</v>
      </c>
      <c r="B13" s="3" t="s">
        <v>79</v>
      </c>
      <c r="C13" s="3"/>
      <c r="D13" s="34" t="s">
        <v>78</v>
      </c>
      <c r="E13" s="54">
        <v>2.4305555555555599E-3</v>
      </c>
      <c r="F13" s="57">
        <v>1.8287037037037036E-2</v>
      </c>
      <c r="G13" s="10">
        <v>1.7013888888888887E-2</v>
      </c>
      <c r="H13" s="3">
        <v>6</v>
      </c>
      <c r="I13" s="3">
        <v>9</v>
      </c>
    </row>
    <row r="14" spans="1:10">
      <c r="A14" s="3"/>
      <c r="C14" s="3"/>
      <c r="D14" s="38"/>
      <c r="E14" s="10"/>
      <c r="F14" s="57"/>
      <c r="G14" s="10"/>
      <c r="H14" s="3"/>
      <c r="I14" s="32"/>
    </row>
    <row r="15" spans="1:10">
      <c r="A15" s="3"/>
      <c r="B15" s="3"/>
      <c r="C15" s="2"/>
      <c r="D15" s="2"/>
      <c r="E15" s="54"/>
      <c r="F15" s="57"/>
      <c r="G15" s="10"/>
      <c r="H15" s="3"/>
      <c r="I15" s="3"/>
    </row>
    <row r="16" spans="1:10">
      <c r="A16" s="3"/>
      <c r="B16" s="3"/>
      <c r="C16" s="2"/>
      <c r="D16" s="2"/>
      <c r="E16" s="54"/>
      <c r="F16" s="57"/>
      <c r="G16" s="10"/>
      <c r="H16" s="3"/>
      <c r="I16" s="32"/>
    </row>
    <row r="17" spans="1:10">
      <c r="A17" s="3"/>
      <c r="C17" s="2"/>
      <c r="D17" s="2"/>
      <c r="E17" s="54"/>
      <c r="F17" s="57"/>
      <c r="G17" s="10"/>
      <c r="H17" s="3"/>
      <c r="I17" s="3"/>
    </row>
    <row r="18" spans="1:10">
      <c r="A18" s="3"/>
      <c r="B18" s="30"/>
      <c r="C18" s="3"/>
      <c r="D18" s="38"/>
      <c r="E18" s="54"/>
      <c r="F18" s="57"/>
      <c r="G18" s="10"/>
      <c r="H18" s="3"/>
      <c r="I18" s="32"/>
    </row>
    <row r="19" spans="1:10">
      <c r="A19" s="3"/>
      <c r="B19" s="3"/>
      <c r="C19" s="2"/>
      <c r="D19" s="2"/>
      <c r="E19" s="10"/>
      <c r="F19" s="58"/>
      <c r="G19" s="10"/>
      <c r="H19" s="3"/>
      <c r="I19" s="3"/>
    </row>
    <row r="20" spans="1:10">
      <c r="A20" s="3"/>
      <c r="B20" s="3"/>
      <c r="C20" s="2"/>
      <c r="D20" s="2"/>
      <c r="E20" s="54"/>
      <c r="F20" s="57"/>
      <c r="G20" s="10"/>
      <c r="H20" s="3"/>
      <c r="I20" s="32"/>
      <c r="J20" s="5"/>
    </row>
    <row r="21" spans="1:10">
      <c r="A21" s="3"/>
      <c r="B21" s="3"/>
      <c r="C21" s="3"/>
      <c r="D21" s="34"/>
      <c r="E21" s="10"/>
      <c r="F21" s="57"/>
      <c r="G21" s="10"/>
      <c r="H21" s="3"/>
      <c r="I21" s="3"/>
      <c r="J21" s="5"/>
    </row>
    <row r="22" spans="1:10">
      <c r="A22" s="3"/>
      <c r="B22" s="30"/>
      <c r="C22" s="3"/>
      <c r="D22" s="38"/>
      <c r="E22" s="10"/>
      <c r="F22" s="57"/>
      <c r="G22" s="10"/>
      <c r="H22" s="3"/>
      <c r="I22" s="32"/>
      <c r="J22" s="5"/>
    </row>
    <row r="23" spans="1:10">
      <c r="A23" s="3"/>
      <c r="B23" s="8"/>
      <c r="C23" s="7"/>
      <c r="D23" s="7"/>
      <c r="E23" s="54"/>
      <c r="F23" s="58"/>
      <c r="G23" s="10"/>
      <c r="H23" s="3"/>
      <c r="I23" s="3"/>
      <c r="J23" s="5"/>
    </row>
    <row r="24" spans="1:10">
      <c r="A24" s="32"/>
      <c r="B24" s="32"/>
      <c r="C24" s="32"/>
      <c r="D24" s="53"/>
      <c r="E24" s="54"/>
      <c r="F24" s="59"/>
      <c r="G24" s="10"/>
      <c r="H24" s="3"/>
      <c r="I24" s="32"/>
      <c r="J24" s="5"/>
    </row>
    <row r="25" spans="1:10">
      <c r="A25" s="3"/>
      <c r="B25" s="3"/>
      <c r="C25" s="2"/>
      <c r="D25" s="2"/>
      <c r="E25" s="10"/>
      <c r="F25" s="57"/>
      <c r="G25" s="10"/>
      <c r="H25" s="3"/>
      <c r="I25" s="3"/>
      <c r="J25" s="5"/>
    </row>
    <row r="26" spans="1:10">
      <c r="A26" s="3"/>
      <c r="B26" s="3"/>
      <c r="C26" s="2"/>
      <c r="D26" s="2"/>
      <c r="E26" s="10"/>
      <c r="F26" s="58"/>
      <c r="G26" s="10"/>
      <c r="H26" s="3"/>
      <c r="I26" s="32"/>
      <c r="J26" s="5"/>
    </row>
    <row r="27" spans="1:10">
      <c r="B27" s="3"/>
      <c r="C27" s="2"/>
      <c r="D27" s="2"/>
      <c r="E27" s="2"/>
      <c r="F27" s="25"/>
      <c r="G27" s="2"/>
      <c r="H27" s="3"/>
      <c r="I27" s="3"/>
      <c r="J27" s="5"/>
    </row>
    <row r="28" spans="1:10">
      <c r="A28" s="5"/>
      <c r="B28" s="5"/>
      <c r="C28" s="4"/>
      <c r="D28" s="4"/>
      <c r="E28" s="4"/>
      <c r="F28" s="60"/>
      <c r="G28" s="4"/>
      <c r="H28" s="5"/>
      <c r="I28" s="5"/>
      <c r="J28" s="5"/>
    </row>
    <row r="29" spans="1:10">
      <c r="A29" s="82" t="s">
        <v>15</v>
      </c>
      <c r="B29" s="82"/>
      <c r="C29" s="82"/>
      <c r="D29" s="82"/>
      <c r="E29" s="82"/>
      <c r="F29" s="82"/>
      <c r="G29" s="82"/>
      <c r="H29" s="5"/>
      <c r="I29" s="5"/>
      <c r="J29" s="5"/>
    </row>
    <row r="30" spans="1:10">
      <c r="H30" s="5"/>
      <c r="I30" s="5"/>
      <c r="J30" s="5"/>
    </row>
    <row r="31" spans="1:10">
      <c r="A31" s="82" t="s">
        <v>16</v>
      </c>
      <c r="B31" s="82"/>
      <c r="C31" s="82"/>
      <c r="D31" s="82"/>
      <c r="E31" s="82"/>
      <c r="F31" s="82"/>
      <c r="G31" s="82"/>
      <c r="H31" s="5"/>
      <c r="I31" s="5"/>
      <c r="J31" s="5"/>
    </row>
    <row r="32" spans="1:10">
      <c r="A32" s="5"/>
      <c r="B32" s="5"/>
      <c r="C32" s="4"/>
      <c r="D32" s="4"/>
      <c r="E32" s="4"/>
      <c r="F32" s="60"/>
      <c r="G32" s="4"/>
      <c r="H32" s="5"/>
      <c r="I32" s="5"/>
      <c r="J32" s="5"/>
    </row>
    <row r="33" spans="1:10">
      <c r="A33" s="5"/>
      <c r="B33" s="5"/>
      <c r="C33" s="4"/>
      <c r="D33" s="4"/>
      <c r="E33" s="4"/>
      <c r="F33" s="60"/>
      <c r="G33" s="4"/>
      <c r="H33" s="5"/>
      <c r="I33" s="5"/>
      <c r="J33" s="5"/>
    </row>
    <row r="34" spans="1:10">
      <c r="A34" s="5"/>
      <c r="B34" s="5"/>
      <c r="C34" s="4"/>
      <c r="D34" s="4"/>
      <c r="E34" s="4"/>
      <c r="F34" s="60"/>
      <c r="G34" s="4"/>
      <c r="H34" s="5"/>
      <c r="I34" s="5"/>
      <c r="J34" s="5"/>
    </row>
    <row r="35" spans="1:10">
      <c r="A35" s="5"/>
      <c r="B35" s="5"/>
      <c r="C35" s="4"/>
      <c r="D35" s="4"/>
      <c r="E35" s="4"/>
      <c r="F35" s="60"/>
      <c r="G35" s="4"/>
      <c r="H35" s="5"/>
      <c r="I35" s="5"/>
      <c r="J35" s="5"/>
    </row>
    <row r="36" spans="1:10">
      <c r="A36" s="5"/>
      <c r="B36" s="5"/>
      <c r="C36" s="4"/>
      <c r="D36" s="4"/>
      <c r="E36" s="4"/>
      <c r="F36" s="60"/>
      <c r="G36" s="4"/>
      <c r="H36" s="5"/>
      <c r="I36" s="5"/>
      <c r="J36" s="5"/>
    </row>
    <row r="37" spans="1:10">
      <c r="A37" s="5"/>
      <c r="B37" s="5"/>
      <c r="C37" s="4"/>
      <c r="D37" s="4"/>
      <c r="E37" s="4"/>
      <c r="F37" s="60"/>
      <c r="G37" s="4"/>
      <c r="H37" s="5"/>
      <c r="I37" s="5"/>
      <c r="J37" s="5"/>
    </row>
    <row r="38" spans="1:10">
      <c r="A38" s="5"/>
      <c r="B38" s="5"/>
      <c r="C38" s="4"/>
      <c r="D38" s="4"/>
      <c r="E38" s="4"/>
      <c r="F38" s="60"/>
      <c r="G38" s="4"/>
    </row>
    <row r="39" spans="1:10">
      <c r="A39" s="5"/>
      <c r="B39" s="5"/>
      <c r="C39" s="4"/>
      <c r="D39" s="4"/>
      <c r="E39" s="4"/>
      <c r="F39" s="60"/>
      <c r="G39" s="4"/>
    </row>
    <row r="40" spans="1:10">
      <c r="A40" s="5"/>
      <c r="B40" s="5"/>
      <c r="C40" s="4"/>
      <c r="D40" s="4"/>
      <c r="E40" s="4"/>
      <c r="F40" s="60"/>
      <c r="G40" s="4"/>
    </row>
    <row r="41" spans="1:10">
      <c r="A41" s="5"/>
      <c r="B41" s="5"/>
      <c r="C41" s="4"/>
      <c r="D41" s="4"/>
      <c r="E41" s="55"/>
      <c r="F41" s="62"/>
      <c r="G41" s="5"/>
    </row>
  </sheetData>
  <autoFilter ref="A7:I26"/>
  <sortState ref="A8:I26">
    <sortCondition ref="G8:G26"/>
  </sortState>
  <mergeCells count="12">
    <mergeCell ref="A31:G31"/>
    <mergeCell ref="A1:I1"/>
    <mergeCell ref="A2:I2"/>
    <mergeCell ref="A3:C3"/>
    <mergeCell ref="F3:G3"/>
    <mergeCell ref="H3:I3"/>
    <mergeCell ref="B4:D4"/>
    <mergeCell ref="E4:G4"/>
    <mergeCell ref="H4:J4"/>
    <mergeCell ref="B5:H5"/>
    <mergeCell ref="A6:I6"/>
    <mergeCell ref="A29:G29"/>
  </mergeCells>
  <phoneticPr fontId="3" type="noConversion"/>
  <pageMargins left="0.25" right="0.25" top="0.75" bottom="0.75" header="0.3" footer="0.3"/>
  <pageSetup paperSize="9" scale="9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>
      <selection activeCell="I15" sqref="I15"/>
    </sheetView>
  </sheetViews>
  <sheetFormatPr defaultRowHeight="14.4"/>
  <cols>
    <col min="1" max="1" width="11" customWidth="1"/>
    <col min="2" max="2" width="26.33203125" customWidth="1"/>
    <col min="3" max="3" width="7.88671875" customWidth="1"/>
    <col min="4" max="4" width="14.5546875" customWidth="1"/>
    <col min="5" max="5" width="11.6640625" hidden="1" customWidth="1"/>
    <col min="6" max="6" width="12.33203125" hidden="1" customWidth="1"/>
    <col min="7" max="7" width="12.44140625" customWidth="1"/>
    <col min="8" max="8" width="8.44140625" customWidth="1"/>
  </cols>
  <sheetData>
    <row r="1" spans="1:9">
      <c r="A1" s="83" t="s">
        <v>0</v>
      </c>
      <c r="B1" s="83"/>
      <c r="C1" s="83"/>
      <c r="D1" s="83"/>
      <c r="E1" s="83"/>
      <c r="F1" s="83"/>
      <c r="G1" s="83"/>
      <c r="H1" s="84"/>
    </row>
    <row r="2" spans="1:9">
      <c r="A2" s="85" t="s">
        <v>6</v>
      </c>
      <c r="B2" s="85"/>
      <c r="C2" s="85"/>
      <c r="D2" s="85"/>
      <c r="E2" s="85"/>
      <c r="F2" s="85"/>
      <c r="G2" s="85"/>
      <c r="H2" s="84"/>
    </row>
    <row r="3" spans="1:9">
      <c r="A3" s="82"/>
      <c r="B3" s="82"/>
      <c r="C3" s="82"/>
      <c r="D3" s="94" t="s">
        <v>76</v>
      </c>
      <c r="F3" s="82"/>
      <c r="G3" s="82"/>
      <c r="H3" s="70"/>
    </row>
    <row r="4" spans="1:9">
      <c r="B4" s="82" t="s">
        <v>1</v>
      </c>
      <c r="C4" s="82"/>
      <c r="D4" s="82"/>
      <c r="F4" s="94"/>
      <c r="G4" s="94"/>
      <c r="H4" s="70"/>
    </row>
    <row r="5" spans="1:9">
      <c r="B5" s="86" t="s">
        <v>5</v>
      </c>
      <c r="C5" s="84"/>
      <c r="D5" s="84"/>
      <c r="E5" s="84"/>
      <c r="F5" s="84"/>
      <c r="G5" s="84"/>
      <c r="H5" s="84"/>
    </row>
    <row r="6" spans="1:9">
      <c r="A6" s="83" t="s">
        <v>8</v>
      </c>
      <c r="B6" s="84"/>
      <c r="C6" s="84"/>
      <c r="D6" s="84"/>
      <c r="E6" s="84"/>
      <c r="F6" s="84"/>
      <c r="G6" s="84"/>
      <c r="H6" s="84"/>
    </row>
    <row r="8" spans="1:9" s="5" customFormat="1" ht="43.2">
      <c r="A8" s="13" t="s">
        <v>14</v>
      </c>
      <c r="B8" s="13" t="s">
        <v>2</v>
      </c>
      <c r="C8" s="13" t="s">
        <v>3</v>
      </c>
      <c r="D8" s="13" t="s">
        <v>13</v>
      </c>
      <c r="E8" s="13" t="s">
        <v>4</v>
      </c>
      <c r="F8" s="13" t="s">
        <v>9</v>
      </c>
      <c r="G8" s="14" t="s">
        <v>10</v>
      </c>
      <c r="H8" s="14" t="s">
        <v>11</v>
      </c>
    </row>
    <row r="9" spans="1:9" s="5" customFormat="1" ht="15.75" customHeight="1">
      <c r="A9" s="3">
        <v>29</v>
      </c>
      <c r="B9" s="6" t="s">
        <v>58</v>
      </c>
      <c r="C9" s="1"/>
      <c r="D9" s="1" t="s">
        <v>24</v>
      </c>
      <c r="E9" s="37">
        <v>1.38888888888889E-3</v>
      </c>
      <c r="F9" s="10">
        <v>1.0416666666666666E-2</v>
      </c>
      <c r="G9" s="9">
        <v>8.2986111111111108E-3</v>
      </c>
      <c r="H9" s="3">
        <v>1</v>
      </c>
      <c r="I9" s="5">
        <v>19</v>
      </c>
    </row>
    <row r="10" spans="1:9" s="5" customFormat="1" ht="15.75" customHeight="1">
      <c r="A10" s="3">
        <v>27</v>
      </c>
      <c r="B10" s="8" t="s">
        <v>108</v>
      </c>
      <c r="C10" s="7"/>
      <c r="D10" s="7" t="s">
        <v>78</v>
      </c>
      <c r="E10" s="37">
        <v>1.0416666666666699E-3</v>
      </c>
      <c r="F10" s="9">
        <v>1.2962962962962963E-2</v>
      </c>
      <c r="G10" s="9">
        <v>1.0763888888888891E-2</v>
      </c>
      <c r="H10" s="3">
        <v>2</v>
      </c>
      <c r="I10" s="5">
        <v>16</v>
      </c>
    </row>
    <row r="11" spans="1:9" s="5" customFormat="1">
      <c r="A11" s="3">
        <v>25</v>
      </c>
      <c r="B11" s="3" t="s">
        <v>50</v>
      </c>
      <c r="C11" s="2"/>
      <c r="D11" s="2" t="s">
        <v>26</v>
      </c>
      <c r="E11" s="37">
        <v>6.9444444444444447E-4</v>
      </c>
      <c r="F11" s="9">
        <v>1.3425925925925924E-2</v>
      </c>
      <c r="G11" s="9">
        <v>1.2037037037037035E-2</v>
      </c>
      <c r="H11" s="3">
        <v>3</v>
      </c>
      <c r="I11" s="5">
        <v>13</v>
      </c>
    </row>
    <row r="12" spans="1:9" s="5" customFormat="1">
      <c r="A12" s="3">
        <v>28</v>
      </c>
      <c r="B12" s="3" t="s">
        <v>109</v>
      </c>
      <c r="C12" s="2"/>
      <c r="D12" s="2" t="s">
        <v>111</v>
      </c>
      <c r="E12" s="37">
        <v>3.4722222222222224E-4</v>
      </c>
      <c r="F12" s="54">
        <v>1.3622685185185184E-2</v>
      </c>
      <c r="G12" s="9">
        <v>1.2326388888888888E-2</v>
      </c>
      <c r="H12" s="3">
        <v>4</v>
      </c>
      <c r="I12" s="5">
        <v>11</v>
      </c>
    </row>
    <row r="13" spans="1:9">
      <c r="A13" s="30">
        <v>30</v>
      </c>
      <c r="B13" s="3" t="s">
        <v>110</v>
      </c>
      <c r="C13" s="3"/>
      <c r="D13" s="34" t="s">
        <v>78</v>
      </c>
      <c r="E13" s="3"/>
      <c r="F13" s="3"/>
      <c r="G13" s="54">
        <v>1.2673611111111109E-2</v>
      </c>
      <c r="H13" s="3">
        <v>5</v>
      </c>
      <c r="I13">
        <v>10</v>
      </c>
    </row>
    <row r="17" spans="2:8">
      <c r="B17" s="82" t="s">
        <v>15</v>
      </c>
      <c r="C17" s="82"/>
      <c r="D17" s="82"/>
      <c r="E17" s="82"/>
      <c r="F17" s="82"/>
      <c r="G17" s="82"/>
      <c r="H17" s="82"/>
    </row>
    <row r="19" spans="2:8">
      <c r="B19" s="82" t="s">
        <v>16</v>
      </c>
      <c r="C19" s="82"/>
      <c r="D19" s="82"/>
      <c r="E19" s="82"/>
      <c r="F19" s="82"/>
      <c r="G19" s="82"/>
      <c r="H19" s="82"/>
    </row>
  </sheetData>
  <autoFilter ref="A8:H8"/>
  <sortState ref="A9:G12">
    <sortCondition ref="G9:G12"/>
  </sortState>
  <mergeCells count="9">
    <mergeCell ref="A1:H1"/>
    <mergeCell ref="A2:H2"/>
    <mergeCell ref="A3:C3"/>
    <mergeCell ref="F3:G3"/>
    <mergeCell ref="B4:D4"/>
    <mergeCell ref="B17:H17"/>
    <mergeCell ref="B19:H19"/>
    <mergeCell ref="A6:H6"/>
    <mergeCell ref="B5:H5"/>
  </mergeCells>
  <phoneticPr fontId="3" type="noConversion"/>
  <pageMargins left="0.25" right="0.25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topLeftCell="A5" zoomScaleSheetLayoutView="100" workbookViewId="0">
      <selection activeCell="I14" sqref="I14"/>
    </sheetView>
  </sheetViews>
  <sheetFormatPr defaultColWidth="9.109375" defaultRowHeight="14.4"/>
  <cols>
    <col min="1" max="1" width="10.88671875" style="5" customWidth="1"/>
    <col min="2" max="2" width="21.109375" style="5" customWidth="1"/>
    <col min="3" max="3" width="11" style="5" customWidth="1"/>
    <col min="4" max="4" width="14.6640625" style="5" customWidth="1"/>
    <col min="5" max="5" width="10" style="5" hidden="1" customWidth="1"/>
    <col min="6" max="6" width="9.88671875" style="5" hidden="1" customWidth="1"/>
    <col min="7" max="7" width="10.33203125" style="5" customWidth="1"/>
    <col min="8" max="8" width="10.109375" style="5" customWidth="1"/>
    <col min="9" max="256" width="11" style="5" customWidth="1"/>
    <col min="257" max="16384" width="9.109375" style="5"/>
  </cols>
  <sheetData>
    <row r="1" spans="1:13" customFormat="1">
      <c r="A1" s="83" t="s">
        <v>0</v>
      </c>
      <c r="B1" s="83"/>
      <c r="C1" s="83"/>
      <c r="D1" s="83"/>
      <c r="E1" s="83"/>
      <c r="F1" s="83"/>
      <c r="G1" s="83"/>
      <c r="H1" s="84"/>
      <c r="I1" s="84"/>
    </row>
    <row r="2" spans="1:13" customFormat="1">
      <c r="A2" s="85" t="s">
        <v>6</v>
      </c>
      <c r="B2" s="85"/>
      <c r="C2" s="85"/>
      <c r="D2" s="85"/>
      <c r="E2" s="85"/>
      <c r="F2" s="85"/>
      <c r="G2" s="85"/>
      <c r="H2" s="84"/>
      <c r="I2" s="84"/>
    </row>
    <row r="3" spans="1:13" customFormat="1">
      <c r="A3" s="82"/>
      <c r="B3" s="82"/>
      <c r="C3" s="82"/>
      <c r="F3" s="82"/>
      <c r="G3" s="82"/>
      <c r="H3" s="82"/>
      <c r="I3" s="82"/>
    </row>
    <row r="4" spans="1:13" customFormat="1">
      <c r="B4" s="82" t="s">
        <v>1</v>
      </c>
      <c r="C4" s="82"/>
      <c r="D4" s="82"/>
      <c r="E4" s="84" t="s">
        <v>7</v>
      </c>
      <c r="F4" s="84"/>
      <c r="G4" s="84"/>
      <c r="H4" s="82"/>
      <c r="I4" s="82"/>
      <c r="J4" s="82"/>
    </row>
    <row r="5" spans="1:13" customFormat="1">
      <c r="B5" s="86" t="s">
        <v>5</v>
      </c>
      <c r="C5" s="84"/>
      <c r="D5" s="84"/>
      <c r="E5" s="84"/>
      <c r="F5" s="84"/>
      <c r="G5" s="84"/>
      <c r="H5" s="84"/>
      <c r="I5" s="12"/>
      <c r="J5" s="12"/>
    </row>
    <row r="6" spans="1:13" customFormat="1">
      <c r="A6" s="83" t="s">
        <v>19</v>
      </c>
      <c r="B6" s="84"/>
      <c r="C6" s="84"/>
      <c r="D6" s="84"/>
      <c r="E6" s="84"/>
      <c r="F6" s="84"/>
      <c r="G6" s="84"/>
      <c r="H6" s="84"/>
      <c r="I6" s="84"/>
    </row>
    <row r="7" spans="1:13" customFormat="1">
      <c r="F7" s="94" t="s">
        <v>76</v>
      </c>
    </row>
    <row r="8" spans="1:13" ht="43.2">
      <c r="A8" s="13" t="s">
        <v>14</v>
      </c>
      <c r="B8" s="13" t="s">
        <v>2</v>
      </c>
      <c r="C8" s="13" t="s">
        <v>3</v>
      </c>
      <c r="D8" s="13" t="s">
        <v>13</v>
      </c>
      <c r="E8" s="13" t="s">
        <v>4</v>
      </c>
      <c r="F8" s="13" t="s">
        <v>9</v>
      </c>
      <c r="G8" s="14" t="s">
        <v>10</v>
      </c>
      <c r="H8" s="14" t="s">
        <v>11</v>
      </c>
      <c r="I8" s="14" t="s">
        <v>12</v>
      </c>
      <c r="J8" s="80" t="s">
        <v>75</v>
      </c>
    </row>
    <row r="9" spans="1:13">
      <c r="A9" s="1">
        <v>31</v>
      </c>
      <c r="B9" s="3" t="s">
        <v>54</v>
      </c>
      <c r="C9" s="1"/>
      <c r="D9" s="1" t="s">
        <v>24</v>
      </c>
      <c r="E9" s="1"/>
      <c r="F9" s="1"/>
      <c r="G9" s="104">
        <v>2.0833333333333333E-3</v>
      </c>
      <c r="H9" s="7">
        <v>1</v>
      </c>
      <c r="I9" s="5">
        <v>19</v>
      </c>
      <c r="J9" s="102"/>
    </row>
    <row r="10" spans="1:13">
      <c r="A10" s="3">
        <v>32</v>
      </c>
      <c r="B10" s="3" t="s">
        <v>28</v>
      </c>
      <c r="C10" s="2"/>
      <c r="D10" s="2" t="s">
        <v>30</v>
      </c>
      <c r="E10" s="37">
        <v>1.2152777777777801E-2</v>
      </c>
      <c r="F10" s="10">
        <v>1.4120370370370368E-2</v>
      </c>
      <c r="G10" s="37">
        <v>2.1064814814814813E-3</v>
      </c>
      <c r="H10" s="7">
        <v>2</v>
      </c>
      <c r="I10" s="5">
        <v>16</v>
      </c>
      <c r="J10" s="4"/>
      <c r="K10" s="4"/>
      <c r="M10" s="27"/>
    </row>
    <row r="11" spans="1:13">
      <c r="A11" s="3">
        <v>30</v>
      </c>
      <c r="B11" s="3" t="s">
        <v>37</v>
      </c>
      <c r="C11" s="2"/>
      <c r="D11" s="2" t="s">
        <v>30</v>
      </c>
      <c r="E11" s="37">
        <v>1.2847222222222201E-2</v>
      </c>
      <c r="F11" s="9">
        <v>1.511574074074074E-2</v>
      </c>
      <c r="G11" s="37">
        <v>2.6620370370370374E-3</v>
      </c>
      <c r="H11" s="7">
        <v>3</v>
      </c>
      <c r="I11" s="5">
        <v>13</v>
      </c>
      <c r="J11" s="4"/>
      <c r="K11" s="4"/>
      <c r="M11" s="27"/>
    </row>
    <row r="12" spans="1:13">
      <c r="A12" s="36">
        <v>34</v>
      </c>
      <c r="B12" s="3" t="s">
        <v>61</v>
      </c>
      <c r="C12" s="3"/>
      <c r="D12" s="34" t="s">
        <v>52</v>
      </c>
      <c r="E12" s="37">
        <v>1.14583333333333E-2</v>
      </c>
      <c r="F12" s="10">
        <v>1.3773148148148147E-2</v>
      </c>
      <c r="G12" s="37">
        <v>2.9513888888888888E-3</v>
      </c>
      <c r="H12" s="7">
        <v>4</v>
      </c>
      <c r="I12" s="5">
        <v>11</v>
      </c>
      <c r="J12" s="4"/>
      <c r="K12" s="4"/>
      <c r="M12" s="27"/>
    </row>
    <row r="13" spans="1:13">
      <c r="A13" s="3">
        <v>33</v>
      </c>
      <c r="B13" s="3" t="s">
        <v>31</v>
      </c>
      <c r="C13" s="34"/>
      <c r="D13" s="34" t="s">
        <v>30</v>
      </c>
      <c r="E13" s="37">
        <v>1.18055555555556E-2</v>
      </c>
      <c r="F13" s="37">
        <v>1.4340277777777776E-2</v>
      </c>
      <c r="G13" s="37">
        <v>3.0671296296296297E-3</v>
      </c>
      <c r="H13" s="7">
        <v>5</v>
      </c>
      <c r="I13">
        <v>10</v>
      </c>
    </row>
    <row r="14" spans="1:13">
      <c r="A14" s="30">
        <v>36</v>
      </c>
      <c r="B14" s="103" t="s">
        <v>89</v>
      </c>
      <c r="C14" s="3"/>
      <c r="D14" s="34" t="s">
        <v>52</v>
      </c>
      <c r="E14" s="37">
        <v>1.2500000000000001E-2</v>
      </c>
      <c r="F14" s="9">
        <v>1.556712962962963E-2</v>
      </c>
      <c r="G14" s="37">
        <v>3.2407407407407406E-3</v>
      </c>
      <c r="H14" s="7">
        <v>6</v>
      </c>
      <c r="I14" s="3">
        <v>9</v>
      </c>
      <c r="J14" s="26"/>
      <c r="K14" s="18"/>
      <c r="M14" s="27"/>
    </row>
    <row r="15" spans="1:13">
      <c r="A15" s="3"/>
      <c r="B15" s="3"/>
      <c r="C15" s="3"/>
      <c r="D15" s="34"/>
      <c r="E15" s="37"/>
    </row>
    <row r="16" spans="1:13">
      <c r="A16" s="13"/>
      <c r="B16" s="82" t="s">
        <v>70</v>
      </c>
      <c r="C16" s="82"/>
      <c r="D16" s="82"/>
      <c r="E16" s="82"/>
      <c r="F16" s="82"/>
      <c r="G16" s="82"/>
      <c r="H16" s="82"/>
      <c r="I16"/>
      <c r="J16" s="4"/>
      <c r="K16" s="4"/>
      <c r="M16" s="27"/>
    </row>
    <row r="17" spans="1:13">
      <c r="A17" s="13"/>
      <c r="B17"/>
      <c r="C17"/>
      <c r="D17"/>
      <c r="E17"/>
      <c r="F17"/>
      <c r="G17"/>
      <c r="H17"/>
      <c r="I17"/>
      <c r="J17" s="4"/>
      <c r="K17" s="4"/>
      <c r="M17" s="27"/>
    </row>
    <row r="18" spans="1:13">
      <c r="A18" s="13"/>
      <c r="B18" s="82" t="s">
        <v>69</v>
      </c>
      <c r="C18" s="82"/>
      <c r="D18" s="82"/>
      <c r="E18" s="82"/>
      <c r="F18" s="82"/>
      <c r="G18" s="82"/>
      <c r="H18" s="82"/>
      <c r="I18" s="82"/>
      <c r="J18" s="4"/>
      <c r="K18" s="4"/>
      <c r="M18" s="27"/>
    </row>
    <row r="19" spans="1:13">
      <c r="A19" s="13"/>
      <c r="C19" s="4"/>
      <c r="D19" s="4"/>
      <c r="F19" s="16"/>
      <c r="H19" s="4"/>
      <c r="I19" s="28"/>
      <c r="J19" s="26"/>
      <c r="K19" s="26"/>
      <c r="M19" s="27"/>
    </row>
    <row r="20" spans="1:13">
      <c r="H20" s="26"/>
      <c r="J20" s="4"/>
      <c r="K20" s="4"/>
      <c r="M20" s="27"/>
    </row>
    <row r="21" spans="1:13">
      <c r="A21" s="13"/>
      <c r="C21" s="4"/>
      <c r="D21" s="4"/>
      <c r="F21" s="16"/>
      <c r="H21" s="4"/>
      <c r="J21" s="4"/>
      <c r="K21" s="4"/>
      <c r="M21" s="27"/>
    </row>
    <row r="22" spans="1:13">
      <c r="A22" s="13"/>
      <c r="C22" s="4"/>
      <c r="D22" s="4"/>
      <c r="F22" s="15"/>
    </row>
    <row r="23" spans="1:13">
      <c r="A23" s="13"/>
      <c r="C23" s="4"/>
      <c r="D23" s="4"/>
      <c r="F23" s="16"/>
      <c r="H23" s="4"/>
      <c r="J23" s="4"/>
      <c r="K23" s="4"/>
      <c r="M23" s="27"/>
    </row>
    <row r="24" spans="1:13">
      <c r="A24" s="13"/>
      <c r="C24" s="4"/>
      <c r="D24" s="4"/>
      <c r="F24" s="16"/>
      <c r="H24" s="26"/>
      <c r="J24" s="4"/>
      <c r="K24" s="4"/>
      <c r="M24" s="27"/>
    </row>
    <row r="25" spans="1:13">
      <c r="A25" s="13"/>
      <c r="C25" s="4"/>
      <c r="D25" s="4"/>
      <c r="F25" s="15"/>
      <c r="H25" s="4"/>
      <c r="J25" s="4"/>
      <c r="K25" s="4"/>
      <c r="M25" s="27"/>
    </row>
    <row r="26" spans="1:13">
      <c r="H26" s="26"/>
      <c r="J26" s="4"/>
      <c r="K26" s="4"/>
      <c r="M26" s="27"/>
    </row>
    <row r="27" spans="1:13">
      <c r="A27" s="13"/>
      <c r="C27" s="4"/>
      <c r="D27" s="4"/>
      <c r="F27" s="16"/>
    </row>
    <row r="28" spans="1:13">
      <c r="H28" s="26"/>
      <c r="J28" s="4"/>
      <c r="K28" s="4"/>
      <c r="M28" s="27"/>
    </row>
    <row r="29" spans="1:13">
      <c r="A29" s="13"/>
      <c r="C29" s="4"/>
      <c r="D29" s="4"/>
      <c r="F29" s="16"/>
      <c r="H29" s="26"/>
      <c r="J29" s="4"/>
      <c r="K29" s="4"/>
      <c r="M29" s="27"/>
    </row>
    <row r="30" spans="1:13">
      <c r="A30" s="13"/>
      <c r="C30" s="4"/>
      <c r="D30" s="4"/>
      <c r="F30" s="15"/>
      <c r="H30" s="4"/>
      <c r="J30" s="4"/>
      <c r="K30" s="4"/>
      <c r="M30" s="27"/>
    </row>
    <row r="31" spans="1:13">
      <c r="A31" s="13"/>
      <c r="C31" s="4"/>
      <c r="D31" s="4"/>
      <c r="F31" s="16"/>
      <c r="H31" s="26"/>
      <c r="J31" s="4"/>
      <c r="K31" s="4"/>
      <c r="M31" s="27"/>
    </row>
    <row r="32" spans="1:13">
      <c r="A32" s="13"/>
      <c r="C32" s="4"/>
      <c r="D32" s="4"/>
      <c r="F32" s="15"/>
    </row>
    <row r="33" spans="1:13">
      <c r="H33" s="4"/>
      <c r="J33" s="4"/>
      <c r="K33" s="4"/>
      <c r="M33" s="27"/>
    </row>
    <row r="34" spans="1:13">
      <c r="A34" s="13"/>
      <c r="C34" s="4"/>
      <c r="D34" s="4"/>
      <c r="F34" s="15"/>
      <c r="H34" s="4"/>
      <c r="J34" s="4"/>
      <c r="K34" s="4"/>
      <c r="M34" s="27"/>
    </row>
    <row r="35" spans="1:13">
      <c r="A35" s="13"/>
      <c r="C35" s="4"/>
      <c r="D35" s="4"/>
      <c r="F35" s="16"/>
      <c r="H35" s="26"/>
      <c r="J35" s="4"/>
      <c r="K35" s="4"/>
      <c r="M35" s="27"/>
    </row>
    <row r="36" spans="1:13">
      <c r="A36" s="13"/>
      <c r="B36" s="17"/>
      <c r="C36" s="18"/>
      <c r="D36" s="18"/>
      <c r="F36" s="16"/>
      <c r="H36" s="4"/>
      <c r="J36" s="4"/>
      <c r="K36" s="4"/>
      <c r="M36" s="27"/>
    </row>
    <row r="37" spans="1:13">
      <c r="A37" s="13"/>
      <c r="C37" s="4"/>
      <c r="D37" s="4"/>
      <c r="F37" s="15"/>
    </row>
    <row r="38" spans="1:13" ht="11.25" customHeight="1">
      <c r="H38" s="4"/>
      <c r="J38" s="4"/>
      <c r="K38" s="4"/>
      <c r="M38" s="27"/>
    </row>
    <row r="39" spans="1:13">
      <c r="A39" s="13"/>
      <c r="C39" s="4"/>
      <c r="D39" s="4"/>
      <c r="F39" s="16"/>
      <c r="H39" s="4"/>
      <c r="J39" s="4"/>
      <c r="K39" s="4"/>
      <c r="M39" s="27"/>
    </row>
    <row r="40" spans="1:13">
      <c r="A40" s="13"/>
      <c r="B40" s="28"/>
      <c r="C40" s="26"/>
      <c r="D40" s="26"/>
      <c r="F40" s="15"/>
      <c r="H40" s="26"/>
      <c r="J40" s="4"/>
      <c r="K40" s="4"/>
      <c r="M40" s="27"/>
    </row>
    <row r="41" spans="1:13">
      <c r="A41" s="13"/>
      <c r="B41" s="17"/>
      <c r="C41" s="18"/>
      <c r="D41" s="18"/>
      <c r="F41" s="16"/>
      <c r="H41" s="4"/>
      <c r="J41" s="4"/>
      <c r="K41" s="4"/>
      <c r="M41" s="27"/>
    </row>
    <row r="42" spans="1:13">
      <c r="A42" s="13"/>
      <c r="C42" s="4"/>
      <c r="D42" s="4"/>
      <c r="F42" s="15"/>
      <c r="H42" s="4"/>
      <c r="J42" s="4"/>
      <c r="K42" s="4"/>
      <c r="M42" s="27"/>
    </row>
    <row r="43" spans="1:13">
      <c r="A43" s="13"/>
      <c r="C43" s="4"/>
      <c r="D43" s="4"/>
      <c r="E43" s="29"/>
      <c r="F43" s="16"/>
      <c r="H43" s="4"/>
      <c r="J43" s="4"/>
      <c r="K43" s="4"/>
      <c r="M43" s="27"/>
    </row>
    <row r="44" spans="1:13">
      <c r="H44" s="26"/>
      <c r="I44" s="17"/>
      <c r="J44" s="18"/>
      <c r="K44" s="18"/>
      <c r="M44" s="27"/>
    </row>
    <row r="45" spans="1:13">
      <c r="A45" s="13"/>
      <c r="C45" s="4"/>
      <c r="D45" s="4"/>
      <c r="F45" s="15"/>
    </row>
    <row r="46" spans="1:13">
      <c r="A46" s="13"/>
      <c r="C46" s="4"/>
      <c r="D46" s="4"/>
      <c r="F46" s="16"/>
      <c r="H46" s="4"/>
      <c r="J46" s="4"/>
      <c r="K46" s="4"/>
      <c r="M46" s="27"/>
    </row>
    <row r="47" spans="1:13">
      <c r="H47" s="26"/>
      <c r="I47" s="17"/>
      <c r="J47" s="18"/>
      <c r="K47" s="18"/>
      <c r="M47" s="27"/>
    </row>
    <row r="48" spans="1:13">
      <c r="A48" s="26"/>
      <c r="C48" s="4"/>
      <c r="D48" s="4"/>
      <c r="F48" s="27"/>
      <c r="H48" s="26"/>
      <c r="J48" s="4"/>
      <c r="K48" s="4"/>
      <c r="M48" s="27"/>
    </row>
    <row r="49" spans="1:13">
      <c r="A49" s="26"/>
      <c r="C49" s="4"/>
      <c r="D49" s="4"/>
      <c r="F49" s="27"/>
      <c r="H49" s="26"/>
      <c r="J49" s="4"/>
      <c r="K49" s="4"/>
      <c r="M49" s="27"/>
    </row>
    <row r="50" spans="1:13">
      <c r="A50" s="4"/>
      <c r="C50" s="4"/>
      <c r="D50" s="4"/>
      <c r="F50" s="27"/>
      <c r="H50" s="26"/>
      <c r="J50" s="4"/>
      <c r="K50" s="4"/>
      <c r="M50" s="27"/>
    </row>
    <row r="51" spans="1:13">
      <c r="A51" s="4"/>
      <c r="C51" s="4"/>
      <c r="D51" s="4"/>
      <c r="F51" s="27"/>
      <c r="H51" s="4"/>
      <c r="J51" s="4"/>
      <c r="K51" s="4"/>
      <c r="M51" s="27"/>
    </row>
    <row r="52" spans="1:13">
      <c r="A52" s="4"/>
      <c r="C52" s="4"/>
      <c r="D52" s="4"/>
      <c r="F52" s="27"/>
      <c r="H52" s="26"/>
      <c r="J52" s="4"/>
      <c r="K52" s="4"/>
      <c r="M52" s="27"/>
    </row>
    <row r="53" spans="1:13">
      <c r="H53" s="4"/>
      <c r="I53" s="17"/>
      <c r="J53" s="18"/>
      <c r="K53" s="18"/>
      <c r="M53" s="27"/>
    </row>
    <row r="54" spans="1:13">
      <c r="A54" s="26"/>
      <c r="C54" s="4"/>
      <c r="D54" s="4"/>
      <c r="F54" s="27"/>
    </row>
    <row r="55" spans="1:13">
      <c r="A55" s="4"/>
      <c r="C55" s="4"/>
      <c r="D55" s="4"/>
      <c r="F55" s="27"/>
      <c r="H55" s="26"/>
      <c r="J55" s="4"/>
      <c r="K55" s="4"/>
      <c r="M55" s="27"/>
    </row>
    <row r="56" spans="1:13">
      <c r="H56" s="26"/>
      <c r="J56" s="4"/>
      <c r="K56" s="4"/>
      <c r="M56" s="27"/>
    </row>
    <row r="57" spans="1:13">
      <c r="A57" s="4"/>
      <c r="C57" s="4"/>
      <c r="D57" s="4"/>
      <c r="F57" s="27"/>
      <c r="H57" s="4"/>
      <c r="J57" s="4"/>
      <c r="K57" s="4"/>
      <c r="M57" s="27"/>
    </row>
    <row r="58" spans="1:13">
      <c r="A58" s="4"/>
      <c r="C58" s="4"/>
      <c r="D58" s="4"/>
      <c r="F58" s="27"/>
    </row>
    <row r="59" spans="1:13">
      <c r="A59" s="26"/>
      <c r="C59" s="4"/>
      <c r="D59" s="4"/>
      <c r="F59" s="27"/>
      <c r="H59" s="4"/>
      <c r="J59" s="4"/>
      <c r="K59" s="4"/>
      <c r="M59" s="27"/>
    </row>
    <row r="60" spans="1:13">
      <c r="A60" s="4"/>
      <c r="C60" s="4"/>
      <c r="D60" s="4"/>
      <c r="F60" s="27"/>
      <c r="H60" s="4"/>
      <c r="J60" s="4"/>
      <c r="K60" s="4"/>
      <c r="M60" s="27"/>
    </row>
    <row r="61" spans="1:13">
      <c r="H61" s="26"/>
      <c r="J61" s="4"/>
      <c r="K61" s="4"/>
      <c r="M61" s="27"/>
    </row>
    <row r="62" spans="1:13">
      <c r="A62" s="26"/>
      <c r="C62" s="4"/>
      <c r="D62" s="4"/>
      <c r="F62" s="27"/>
    </row>
    <row r="63" spans="1:13">
      <c r="A63" s="4"/>
      <c r="C63" s="4"/>
      <c r="D63" s="4"/>
      <c r="F63" s="27"/>
    </row>
    <row r="64" spans="1:13">
      <c r="A64" s="4"/>
      <c r="C64" s="4"/>
      <c r="D64" s="4"/>
      <c r="F64" s="27"/>
    </row>
    <row r="65" spans="1:13">
      <c r="A65" s="26"/>
      <c r="C65" s="4"/>
      <c r="D65" s="4"/>
      <c r="F65" s="27"/>
    </row>
    <row r="68" spans="1:13">
      <c r="A68" s="4"/>
      <c r="C68" s="4"/>
      <c r="D68" s="4"/>
      <c r="F68" s="16"/>
      <c r="H68" s="4"/>
      <c r="I68" s="17"/>
      <c r="J68" s="18"/>
      <c r="K68" s="18"/>
      <c r="M68" s="15"/>
    </row>
    <row r="70" spans="1:13">
      <c r="A70" s="4"/>
      <c r="B70" s="17"/>
      <c r="C70" s="18"/>
      <c r="D70" s="18"/>
      <c r="F70" s="16"/>
      <c r="H70" s="4"/>
      <c r="J70" s="4"/>
      <c r="K70" s="4"/>
      <c r="M70" s="16"/>
    </row>
    <row r="71" spans="1:13">
      <c r="A71" s="4"/>
      <c r="C71" s="4"/>
      <c r="D71" s="4"/>
      <c r="F71" s="15"/>
    </row>
    <row r="72" spans="1:13">
      <c r="H72" s="4"/>
      <c r="J72" s="4"/>
      <c r="K72" s="4"/>
      <c r="M72" s="16"/>
    </row>
    <row r="73" spans="1:13">
      <c r="A73" s="4"/>
      <c r="C73" s="4"/>
      <c r="D73" s="4"/>
      <c r="F73" s="15"/>
    </row>
    <row r="74" spans="1:13">
      <c r="H74" s="4"/>
      <c r="J74" s="4"/>
      <c r="K74" s="4"/>
      <c r="M74" s="16"/>
    </row>
    <row r="75" spans="1:13">
      <c r="A75" s="4"/>
      <c r="C75" s="4"/>
      <c r="D75" s="4"/>
      <c r="F75" s="15"/>
      <c r="H75" s="4"/>
      <c r="J75" s="4"/>
      <c r="K75" s="4"/>
      <c r="M75" s="16"/>
    </row>
    <row r="76" spans="1:13">
      <c r="H76" s="4"/>
      <c r="J76" s="4"/>
      <c r="K76" s="4"/>
      <c r="M76" s="16"/>
    </row>
    <row r="77" spans="1:13">
      <c r="A77" s="4"/>
      <c r="C77" s="4"/>
      <c r="D77" s="4"/>
      <c r="F77" s="16"/>
      <c r="H77" s="4"/>
      <c r="J77" s="4"/>
      <c r="K77" s="4"/>
      <c r="M77" s="15"/>
    </row>
    <row r="78" spans="1:13">
      <c r="A78" s="4"/>
      <c r="C78" s="4"/>
      <c r="D78" s="4"/>
      <c r="F78" s="15"/>
    </row>
    <row r="79" spans="1:13">
      <c r="A79" s="4"/>
      <c r="C79" s="4"/>
      <c r="D79" s="4"/>
      <c r="F79" s="15"/>
      <c r="J79" s="4"/>
      <c r="K79" s="4"/>
      <c r="M79" s="15"/>
    </row>
    <row r="81" spans="1:13" ht="20.25" customHeight="1">
      <c r="A81" s="13"/>
      <c r="B81" s="19"/>
      <c r="C81" s="13"/>
      <c r="D81" s="13"/>
      <c r="F81" s="16"/>
      <c r="H81" s="13"/>
      <c r="I81" s="19"/>
      <c r="J81" s="13"/>
      <c r="K81" s="13"/>
      <c r="M81" s="16"/>
    </row>
    <row r="82" spans="1:13">
      <c r="A82" s="13"/>
      <c r="B82" s="19"/>
      <c r="C82" s="13"/>
      <c r="D82" s="13"/>
      <c r="F82" s="16"/>
      <c r="H82" s="13"/>
      <c r="I82" s="19"/>
      <c r="J82" s="13"/>
      <c r="K82" s="13"/>
      <c r="M82" s="16"/>
    </row>
    <row r="83" spans="1:13">
      <c r="H83" s="13"/>
      <c r="I83" s="20"/>
      <c r="J83" s="21"/>
      <c r="K83" s="21"/>
      <c r="M83" s="16"/>
    </row>
    <row r="84" spans="1:13">
      <c r="A84" s="13"/>
      <c r="B84" s="19"/>
      <c r="C84" s="13"/>
      <c r="D84" s="13"/>
      <c r="F84" s="16"/>
      <c r="H84" s="13"/>
      <c r="I84" s="23"/>
      <c r="J84" s="22"/>
      <c r="K84" s="22"/>
      <c r="M84" s="16"/>
    </row>
    <row r="85" spans="1:13">
      <c r="A85" s="13"/>
      <c r="C85" s="4"/>
      <c r="D85" s="4"/>
      <c r="F85" s="15"/>
      <c r="H85" s="13"/>
      <c r="I85" s="19"/>
      <c r="J85" s="13"/>
      <c r="K85" s="13"/>
      <c r="M85" s="16"/>
    </row>
    <row r="87" spans="1:13">
      <c r="A87" s="13"/>
      <c r="C87" s="4"/>
      <c r="D87" s="4"/>
      <c r="F87" s="16"/>
      <c r="H87" s="13"/>
      <c r="I87" s="19"/>
      <c r="J87" s="13"/>
      <c r="K87" s="13"/>
      <c r="M87" s="15"/>
    </row>
    <row r="88" spans="1:13">
      <c r="A88" s="13"/>
      <c r="B88" s="17"/>
      <c r="C88" s="18"/>
      <c r="D88" s="18"/>
      <c r="F88" s="15"/>
      <c r="H88" s="13"/>
      <c r="I88" s="19"/>
      <c r="J88" s="13"/>
      <c r="K88" s="13"/>
      <c r="M88" s="15"/>
    </row>
    <row r="89" spans="1:13">
      <c r="H89" s="13"/>
      <c r="I89" s="19"/>
      <c r="J89" s="13"/>
      <c r="K89" s="13"/>
      <c r="M89" s="15"/>
    </row>
    <row r="90" spans="1:13">
      <c r="A90" s="13"/>
      <c r="B90" s="17"/>
      <c r="C90" s="18"/>
      <c r="D90" s="18"/>
      <c r="F90" s="16"/>
      <c r="H90" s="13"/>
      <c r="I90" s="19"/>
      <c r="J90" s="13"/>
      <c r="K90" s="13"/>
      <c r="M90" s="15"/>
    </row>
    <row r="91" spans="1:13">
      <c r="A91" s="13"/>
      <c r="C91" s="4"/>
      <c r="D91" s="4"/>
      <c r="F91" s="15"/>
      <c r="H91" s="13"/>
      <c r="I91" s="19"/>
      <c r="J91" s="13"/>
      <c r="K91" s="13"/>
      <c r="M91" s="16"/>
    </row>
    <row r="92" spans="1:13" ht="30" customHeight="1"/>
    <row r="93" spans="1:13">
      <c r="A93" s="13"/>
      <c r="C93" s="4"/>
      <c r="D93" s="4"/>
      <c r="F93" s="15"/>
      <c r="H93" s="13"/>
      <c r="I93" s="19"/>
      <c r="J93" s="13"/>
      <c r="K93" s="13"/>
      <c r="M93" s="15"/>
    </row>
    <row r="94" spans="1:13">
      <c r="H94" s="13"/>
      <c r="I94" s="19"/>
      <c r="J94" s="13"/>
      <c r="K94" s="13"/>
      <c r="M94" s="15"/>
    </row>
    <row r="95" spans="1:13">
      <c r="A95" s="13"/>
      <c r="B95" s="19"/>
      <c r="C95" s="13"/>
      <c r="D95" s="13"/>
      <c r="F95" s="15"/>
    </row>
    <row r="96" spans="1:13">
      <c r="A96" s="13"/>
      <c r="B96" s="19"/>
      <c r="C96" s="13"/>
      <c r="D96" s="13"/>
      <c r="F96" s="16"/>
      <c r="H96" s="13"/>
      <c r="J96" s="4"/>
      <c r="K96" s="4"/>
      <c r="M96" s="15"/>
    </row>
    <row r="97" spans="8:13">
      <c r="H97" s="13"/>
      <c r="J97" s="4"/>
      <c r="K97" s="4"/>
      <c r="M97" s="15"/>
    </row>
    <row r="98" spans="8:13">
      <c r="H98" s="13"/>
      <c r="J98" s="4"/>
      <c r="K98" s="4"/>
      <c r="M98" s="16"/>
    </row>
  </sheetData>
  <autoFilter ref="A8:F14"/>
  <sortState ref="B9:G16">
    <sortCondition ref="G9:G16"/>
  </sortState>
  <mergeCells count="12">
    <mergeCell ref="B16:H16"/>
    <mergeCell ref="B18:I18"/>
    <mergeCell ref="B5:H5"/>
    <mergeCell ref="A6:I6"/>
    <mergeCell ref="A1:I1"/>
    <mergeCell ref="A2:I2"/>
    <mergeCell ref="A3:C3"/>
    <mergeCell ref="F3:G3"/>
    <mergeCell ref="H3:I3"/>
    <mergeCell ref="B4:D4"/>
    <mergeCell ref="E4:G4"/>
    <mergeCell ref="H4:J4"/>
  </mergeCells>
  <pageMargins left="0.7" right="0.7" top="0.75" bottom="0.75" header="0.3" footer="0.3"/>
  <pageSetup paperSize="9" scale="86" orientation="portrait" verticalDpi="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topLeftCell="A4" zoomScale="90" zoomScaleSheetLayoutView="90" workbookViewId="0">
      <selection activeCell="I19" sqref="I19"/>
    </sheetView>
  </sheetViews>
  <sheetFormatPr defaultRowHeight="14.4"/>
  <cols>
    <col min="1" max="1" width="9.88671875" customWidth="1"/>
    <col min="2" max="2" width="21.44140625" customWidth="1"/>
    <col min="4" max="4" width="11.33203125" customWidth="1"/>
    <col min="5" max="5" width="12.109375" customWidth="1"/>
    <col min="6" max="6" width="16.109375" customWidth="1"/>
    <col min="7" max="7" width="12.6640625" customWidth="1"/>
    <col min="8" max="8" width="10.88671875" customWidth="1"/>
  </cols>
  <sheetData>
    <row r="1" spans="1:13" ht="18">
      <c r="A1" s="89" t="s">
        <v>0</v>
      </c>
      <c r="B1" s="89"/>
      <c r="C1" s="89"/>
      <c r="D1" s="89"/>
      <c r="E1" s="89"/>
      <c r="F1" s="89"/>
      <c r="G1" s="89"/>
      <c r="H1" s="88"/>
      <c r="I1" s="88"/>
      <c r="J1" s="39"/>
    </row>
    <row r="2" spans="1:13" ht="18">
      <c r="A2" s="91" t="s">
        <v>6</v>
      </c>
      <c r="B2" s="91"/>
      <c r="C2" s="91"/>
      <c r="D2" s="91"/>
      <c r="E2" s="91"/>
      <c r="F2" s="91"/>
      <c r="G2" s="91"/>
      <c r="H2" s="88"/>
      <c r="I2" s="88"/>
      <c r="J2" s="39"/>
    </row>
    <row r="3" spans="1:13" ht="18">
      <c r="A3" s="90"/>
      <c r="B3" s="90"/>
      <c r="C3" s="90"/>
      <c r="D3" s="39"/>
      <c r="E3" s="39"/>
      <c r="F3" s="90"/>
      <c r="G3" s="90"/>
      <c r="H3" s="90"/>
      <c r="I3" s="90"/>
      <c r="J3" s="39"/>
    </row>
    <row r="4" spans="1:13" ht="18">
      <c r="A4" s="39"/>
      <c r="B4" s="90" t="s">
        <v>1</v>
      </c>
      <c r="C4" s="90"/>
      <c r="D4" s="90"/>
      <c r="E4" s="88" t="s">
        <v>76</v>
      </c>
      <c r="F4" s="88"/>
      <c r="G4" s="88"/>
      <c r="H4" s="90"/>
      <c r="I4" s="90"/>
      <c r="J4" s="90"/>
    </row>
    <row r="5" spans="1:13" ht="18">
      <c r="A5" s="39"/>
      <c r="B5" s="87" t="s">
        <v>5</v>
      </c>
      <c r="C5" s="88"/>
      <c r="D5" s="88"/>
      <c r="E5" s="88"/>
      <c r="F5" s="88"/>
      <c r="G5" s="88"/>
      <c r="H5" s="88"/>
      <c r="I5" s="40"/>
      <c r="J5" s="40"/>
    </row>
    <row r="6" spans="1:13" ht="18">
      <c r="A6" s="89" t="s">
        <v>20</v>
      </c>
      <c r="B6" s="88"/>
      <c r="C6" s="88"/>
      <c r="D6" s="88"/>
      <c r="E6" s="88"/>
      <c r="F6" s="88"/>
      <c r="G6" s="88"/>
      <c r="H6" s="88"/>
      <c r="I6" s="88"/>
      <c r="J6" s="39"/>
    </row>
    <row r="7" spans="1:13" ht="18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3" s="5" customFormat="1" ht="54">
      <c r="A8" s="41" t="s">
        <v>14</v>
      </c>
      <c r="B8" s="41" t="s">
        <v>2</v>
      </c>
      <c r="C8" s="41" t="s">
        <v>3</v>
      </c>
      <c r="D8" s="41" t="s">
        <v>13</v>
      </c>
      <c r="E8" s="41" t="s">
        <v>4</v>
      </c>
      <c r="F8" s="41" t="s">
        <v>9</v>
      </c>
      <c r="G8" s="42" t="s">
        <v>10</v>
      </c>
      <c r="H8" s="42" t="s">
        <v>11</v>
      </c>
      <c r="I8" s="42" t="s">
        <v>12</v>
      </c>
      <c r="J8" s="80"/>
    </row>
    <row r="9" spans="1:13" s="5" customFormat="1" ht="18">
      <c r="A9" s="43">
        <v>69</v>
      </c>
      <c r="B9" s="43" t="s">
        <v>36</v>
      </c>
      <c r="C9" s="44">
        <v>1949</v>
      </c>
      <c r="D9" s="44" t="s">
        <v>30</v>
      </c>
      <c r="E9" s="45">
        <v>1.5625E-2</v>
      </c>
      <c r="F9" s="45">
        <v>1.7824074074074076E-2</v>
      </c>
      <c r="G9" s="45">
        <f t="shared" ref="G9:G17" si="0">F9-E9</f>
        <v>2.1990740740740755E-3</v>
      </c>
      <c r="H9" s="43">
        <v>1</v>
      </c>
      <c r="I9" s="43">
        <v>19</v>
      </c>
      <c r="J9" s="46"/>
      <c r="K9" s="4"/>
      <c r="M9" s="27"/>
    </row>
    <row r="10" spans="1:13" ht="18">
      <c r="A10" s="43">
        <v>70</v>
      </c>
      <c r="B10" s="43" t="s">
        <v>35</v>
      </c>
      <c r="C10" s="47">
        <v>1949</v>
      </c>
      <c r="D10" s="47" t="s">
        <v>30</v>
      </c>
      <c r="E10" s="45">
        <v>1.59722222222222E-2</v>
      </c>
      <c r="F10" s="63">
        <v>1.8518518518518521E-2</v>
      </c>
      <c r="G10" s="45">
        <f t="shared" si="0"/>
        <v>2.5462962962963208E-3</v>
      </c>
      <c r="H10" s="43">
        <v>2</v>
      </c>
      <c r="I10" s="43">
        <v>16</v>
      </c>
      <c r="J10" s="39"/>
    </row>
    <row r="11" spans="1:13" ht="18">
      <c r="A11" s="43">
        <v>67</v>
      </c>
      <c r="B11" s="43" t="s">
        <v>57</v>
      </c>
      <c r="C11" s="43"/>
      <c r="D11" s="44" t="s">
        <v>25</v>
      </c>
      <c r="E11" s="45">
        <v>1.4930555555555501E-2</v>
      </c>
      <c r="F11" s="45">
        <v>1.8055555555555557E-2</v>
      </c>
      <c r="G11" s="45">
        <f t="shared" si="0"/>
        <v>3.1250000000000566E-3</v>
      </c>
      <c r="H11" s="43">
        <v>3</v>
      </c>
      <c r="I11" s="43">
        <v>13</v>
      </c>
      <c r="J11" s="39"/>
    </row>
    <row r="12" spans="1:13" ht="18">
      <c r="A12" s="43">
        <v>71</v>
      </c>
      <c r="B12" s="43" t="s">
        <v>66</v>
      </c>
      <c r="C12" s="43"/>
      <c r="D12" s="44" t="s">
        <v>33</v>
      </c>
      <c r="E12" s="45">
        <v>1.63194444444444E-2</v>
      </c>
      <c r="F12" s="45">
        <v>1.9907407407407408E-2</v>
      </c>
      <c r="G12" s="45">
        <f t="shared" si="0"/>
        <v>3.587962962963008E-3</v>
      </c>
      <c r="H12" s="43">
        <v>4</v>
      </c>
      <c r="I12" s="43">
        <v>11</v>
      </c>
      <c r="J12" s="39"/>
    </row>
    <row r="13" spans="1:13" ht="18">
      <c r="A13" s="43">
        <v>61</v>
      </c>
      <c r="B13" s="43" t="s">
        <v>44</v>
      </c>
      <c r="C13" s="43"/>
      <c r="D13" s="44" t="s">
        <v>30</v>
      </c>
      <c r="E13" s="45">
        <v>1.3541666666666667E-2</v>
      </c>
      <c r="F13" s="45">
        <v>1.7245370370370369E-2</v>
      </c>
      <c r="G13" s="45">
        <f t="shared" si="0"/>
        <v>3.7037037037037021E-3</v>
      </c>
      <c r="H13" s="43">
        <v>5</v>
      </c>
      <c r="I13" s="43">
        <v>10</v>
      </c>
      <c r="J13" s="39"/>
    </row>
    <row r="14" spans="1:13" ht="18">
      <c r="A14" s="43">
        <v>63</v>
      </c>
      <c r="B14" s="43" t="s">
        <v>42</v>
      </c>
      <c r="C14" s="43"/>
      <c r="D14" s="44" t="s">
        <v>43</v>
      </c>
      <c r="E14" s="45">
        <v>1.3888888888888888E-2</v>
      </c>
      <c r="F14" s="45">
        <v>1.7939814814814815E-2</v>
      </c>
      <c r="G14" s="45">
        <f t="shared" si="0"/>
        <v>4.0509259259259266E-3</v>
      </c>
      <c r="H14" s="43">
        <v>6</v>
      </c>
      <c r="I14" s="43">
        <v>9</v>
      </c>
      <c r="J14" s="39"/>
    </row>
    <row r="15" spans="1:13" ht="18">
      <c r="A15" s="43">
        <v>68</v>
      </c>
      <c r="B15" s="43" t="s">
        <v>56</v>
      </c>
      <c r="C15" s="43"/>
      <c r="D15" s="44" t="s">
        <v>26</v>
      </c>
      <c r="E15" s="45">
        <v>1.52777777777778E-2</v>
      </c>
      <c r="F15" s="45">
        <v>1.9537037037037037E-2</v>
      </c>
      <c r="G15" s="45">
        <f t="shared" si="0"/>
        <v>4.259259259259237E-3</v>
      </c>
      <c r="H15" s="43">
        <v>7</v>
      </c>
      <c r="I15" s="43">
        <v>8</v>
      </c>
      <c r="J15" s="39"/>
    </row>
    <row r="16" spans="1:13" ht="18">
      <c r="A16" s="43">
        <v>64</v>
      </c>
      <c r="B16" s="43" t="s">
        <v>45</v>
      </c>
      <c r="C16" s="43"/>
      <c r="D16" s="44" t="s">
        <v>30</v>
      </c>
      <c r="E16" s="45">
        <v>1.42361111111111E-2</v>
      </c>
      <c r="F16" s="45">
        <v>1.9791666666666666E-2</v>
      </c>
      <c r="G16" s="45">
        <f t="shared" si="0"/>
        <v>5.5555555555555653E-3</v>
      </c>
      <c r="H16" s="43">
        <v>8</v>
      </c>
      <c r="I16" s="43">
        <v>7</v>
      </c>
      <c r="J16" s="39"/>
    </row>
    <row r="17" spans="1:10" ht="18">
      <c r="A17" s="43">
        <v>66</v>
      </c>
      <c r="B17" s="43" t="s">
        <v>55</v>
      </c>
      <c r="C17" s="43"/>
      <c r="D17" s="44" t="s">
        <v>30</v>
      </c>
      <c r="E17" s="45">
        <v>1.4583333333333301E-2</v>
      </c>
      <c r="F17" s="45">
        <v>2.1759259259259259E-2</v>
      </c>
      <c r="G17" s="45">
        <f t="shared" si="0"/>
        <v>7.1759259259259588E-3</v>
      </c>
      <c r="H17" s="43">
        <v>9</v>
      </c>
      <c r="I17" s="43">
        <v>6</v>
      </c>
      <c r="J17" s="39"/>
    </row>
    <row r="18" spans="1:10" ht="18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8">
      <c r="A19" s="90" t="s">
        <v>15</v>
      </c>
      <c r="B19" s="90"/>
      <c r="C19" s="90"/>
      <c r="D19" s="90"/>
      <c r="E19" s="90"/>
      <c r="F19" s="90"/>
      <c r="G19" s="90"/>
      <c r="H19" s="39"/>
      <c r="I19" s="39"/>
      <c r="J19" s="39"/>
    </row>
    <row r="20" spans="1:10" ht="18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8">
      <c r="A21" s="90" t="s">
        <v>16</v>
      </c>
      <c r="B21" s="90"/>
      <c r="C21" s="90"/>
      <c r="D21" s="90"/>
      <c r="E21" s="90"/>
      <c r="F21" s="90"/>
      <c r="G21" s="90"/>
      <c r="H21" s="39"/>
      <c r="I21" s="39"/>
      <c r="J21" s="39"/>
    </row>
  </sheetData>
  <autoFilter ref="A8:I17"/>
  <sortState ref="A9:H17">
    <sortCondition ref="G9:G17"/>
  </sortState>
  <mergeCells count="12">
    <mergeCell ref="B5:H5"/>
    <mergeCell ref="A6:I6"/>
    <mergeCell ref="A19:G19"/>
    <mergeCell ref="A21:G21"/>
    <mergeCell ref="A1:I1"/>
    <mergeCell ref="A2:I2"/>
    <mergeCell ref="A3:C3"/>
    <mergeCell ref="F3:G3"/>
    <mergeCell ref="H3:I3"/>
    <mergeCell ref="B4:D4"/>
    <mergeCell ref="E4:G4"/>
    <mergeCell ref="H4:J4"/>
  </mergeCells>
  <pageMargins left="0.7" right="0.7" top="0.75" bottom="0.75" header="0.3" footer="0.3"/>
  <pageSetup paperSize="9" scale="73" orientation="portrait" verticalDpi="0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topLeftCell="A6" zoomScaleSheetLayoutView="100" workbookViewId="0">
      <selection activeCell="I12" sqref="I12"/>
    </sheetView>
  </sheetViews>
  <sheetFormatPr defaultRowHeight="14.4"/>
  <cols>
    <col min="1" max="1" width="14.33203125" customWidth="1"/>
    <col min="2" max="2" width="24.6640625" customWidth="1"/>
    <col min="3" max="3" width="10.33203125" customWidth="1"/>
    <col min="4" max="4" width="11.6640625" customWidth="1"/>
    <col min="5" max="5" width="10.5546875" hidden="1" customWidth="1"/>
    <col min="6" max="6" width="11.44140625" hidden="1" customWidth="1"/>
    <col min="7" max="7" width="18" customWidth="1"/>
  </cols>
  <sheetData>
    <row r="1" spans="1:13" ht="18">
      <c r="A1" s="89" t="s">
        <v>0</v>
      </c>
      <c r="B1" s="89"/>
      <c r="C1" s="89"/>
      <c r="D1" s="89"/>
      <c r="E1" s="89"/>
      <c r="F1" s="89"/>
      <c r="G1" s="89"/>
      <c r="H1" s="88"/>
      <c r="I1" s="88"/>
      <c r="J1" s="39"/>
    </row>
    <row r="2" spans="1:13" ht="18">
      <c r="A2" s="91" t="s">
        <v>6</v>
      </c>
      <c r="B2" s="91"/>
      <c r="C2" s="91"/>
      <c r="D2" s="91"/>
      <c r="E2" s="91"/>
      <c r="F2" s="91"/>
      <c r="G2" s="91"/>
      <c r="H2" s="88"/>
      <c r="I2" s="88"/>
      <c r="J2" s="39"/>
    </row>
    <row r="3" spans="1:13" ht="18">
      <c r="A3" s="90"/>
      <c r="B3" s="90"/>
      <c r="C3" s="90"/>
      <c r="D3" s="39"/>
      <c r="E3" s="39"/>
      <c r="F3" s="90"/>
      <c r="G3" s="90"/>
      <c r="H3" s="90"/>
      <c r="I3" s="90"/>
      <c r="J3" s="39"/>
    </row>
    <row r="4" spans="1:13" ht="18">
      <c r="A4" s="39"/>
      <c r="B4" s="90" t="s">
        <v>1</v>
      </c>
      <c r="C4" s="90"/>
      <c r="D4" s="90"/>
      <c r="E4" s="88" t="s">
        <v>7</v>
      </c>
      <c r="F4" s="88"/>
      <c r="G4" s="88"/>
      <c r="H4" s="90"/>
      <c r="I4" s="90"/>
      <c r="J4" s="90"/>
    </row>
    <row r="5" spans="1:13" ht="18">
      <c r="A5" s="39"/>
      <c r="B5" s="87" t="s">
        <v>5</v>
      </c>
      <c r="C5" s="88"/>
      <c r="D5" s="88"/>
      <c r="E5" s="88"/>
      <c r="F5" s="88"/>
      <c r="G5" s="88"/>
      <c r="H5" s="88"/>
      <c r="I5" s="40"/>
      <c r="J5" s="40"/>
    </row>
    <row r="6" spans="1:13" ht="18">
      <c r="A6" s="89" t="s">
        <v>21</v>
      </c>
      <c r="B6" s="88"/>
      <c r="C6" s="88"/>
      <c r="D6" s="88"/>
      <c r="E6" s="88"/>
      <c r="F6" s="88"/>
      <c r="G6" s="88"/>
      <c r="H6" s="88"/>
      <c r="I6" s="88"/>
      <c r="J6" s="39"/>
    </row>
    <row r="7" spans="1:13" ht="18">
      <c r="A7" s="39"/>
      <c r="B7" s="39"/>
      <c r="C7" s="39"/>
      <c r="D7" s="39"/>
      <c r="E7" s="39"/>
      <c r="G7" s="94" t="s">
        <v>76</v>
      </c>
      <c r="H7" s="39"/>
      <c r="I7" s="39"/>
      <c r="J7" s="39"/>
    </row>
    <row r="8" spans="1:13" s="5" customFormat="1" ht="57.6">
      <c r="A8" s="65" t="s">
        <v>14</v>
      </c>
      <c r="B8" s="65" t="s">
        <v>2</v>
      </c>
      <c r="C8" s="65" t="s">
        <v>3</v>
      </c>
      <c r="D8" s="65" t="s">
        <v>13</v>
      </c>
      <c r="E8" s="65" t="s">
        <v>4</v>
      </c>
      <c r="F8" s="65" t="s">
        <v>9</v>
      </c>
      <c r="G8" s="66" t="s">
        <v>10</v>
      </c>
      <c r="H8" s="66" t="s">
        <v>11</v>
      </c>
      <c r="I8" s="42" t="s">
        <v>12</v>
      </c>
      <c r="J8" s="80" t="s">
        <v>75</v>
      </c>
    </row>
    <row r="9" spans="1:13" s="5" customFormat="1" ht="18">
      <c r="A9" s="43">
        <v>111</v>
      </c>
      <c r="B9" s="43" t="s">
        <v>63</v>
      </c>
      <c r="C9" s="43"/>
      <c r="D9" s="43" t="s">
        <v>47</v>
      </c>
      <c r="E9" s="50">
        <v>1.8749999999999999E-2</v>
      </c>
      <c r="F9" s="45">
        <v>2.297453703703704E-2</v>
      </c>
      <c r="G9" s="45">
        <v>3.530092592592592E-3</v>
      </c>
      <c r="H9" s="49">
        <v>1</v>
      </c>
      <c r="I9" s="43">
        <v>19</v>
      </c>
      <c r="J9" s="46"/>
      <c r="K9" s="4"/>
      <c r="M9" s="27"/>
    </row>
    <row r="10" spans="1:13" ht="18">
      <c r="A10" s="43">
        <v>114</v>
      </c>
      <c r="B10" s="43" t="s">
        <v>29</v>
      </c>
      <c r="C10" s="43"/>
      <c r="D10" s="47" t="s">
        <v>30</v>
      </c>
      <c r="E10" s="45">
        <v>1.909722222222222E-2</v>
      </c>
      <c r="F10" s="45">
        <v>2.342592592592593E-2</v>
      </c>
      <c r="G10" s="45">
        <v>3.6921296296296298E-3</v>
      </c>
      <c r="H10" s="49">
        <v>2</v>
      </c>
      <c r="I10" s="43">
        <v>16</v>
      </c>
      <c r="J10" s="39"/>
    </row>
    <row r="11" spans="1:13" ht="18">
      <c r="A11" s="43">
        <v>110</v>
      </c>
      <c r="B11" s="43" t="s">
        <v>90</v>
      </c>
      <c r="C11" s="47"/>
      <c r="D11" s="39" t="s">
        <v>92</v>
      </c>
      <c r="E11" s="50">
        <v>1.94444444444444E-2</v>
      </c>
      <c r="F11" s="48">
        <v>2.3912037037037034E-2</v>
      </c>
      <c r="G11" s="45">
        <v>4.0162037037037033E-3</v>
      </c>
      <c r="H11" s="49">
        <v>3</v>
      </c>
      <c r="I11" s="43">
        <v>13</v>
      </c>
      <c r="J11" s="39"/>
    </row>
    <row r="12" spans="1:13" ht="18">
      <c r="A12" s="43">
        <v>113</v>
      </c>
      <c r="B12" s="43" t="s">
        <v>91</v>
      </c>
      <c r="C12" s="43"/>
      <c r="D12" s="43" t="s">
        <v>93</v>
      </c>
      <c r="E12" s="50">
        <v>2.0138888888888901E-2</v>
      </c>
      <c r="F12" s="45">
        <v>2.5289351851851851E-2</v>
      </c>
      <c r="G12" s="45">
        <v>4.340277777777778E-3</v>
      </c>
      <c r="H12" s="49">
        <v>4</v>
      </c>
      <c r="I12" s="43">
        <v>11</v>
      </c>
      <c r="J12" s="39"/>
    </row>
    <row r="13" spans="1:13" ht="18">
      <c r="A13" s="43"/>
      <c r="B13" s="43"/>
      <c r="C13" s="43"/>
      <c r="D13" s="43"/>
      <c r="E13" s="45"/>
      <c r="F13" s="43"/>
      <c r="G13" s="45"/>
      <c r="H13" s="43"/>
      <c r="I13" s="64"/>
      <c r="J13" s="39"/>
    </row>
    <row r="14" spans="1:13" ht="18">
      <c r="A14" s="43"/>
      <c r="C14" s="43"/>
      <c r="D14" s="43"/>
      <c r="E14" s="43"/>
      <c r="F14" s="43"/>
      <c r="G14" s="43"/>
      <c r="H14" s="43"/>
      <c r="I14" s="43"/>
      <c r="J14" s="39"/>
    </row>
    <row r="15" spans="1:13" ht="18">
      <c r="A15" s="43"/>
      <c r="B15" s="43"/>
      <c r="C15" s="43"/>
      <c r="D15" s="43"/>
      <c r="E15" s="43"/>
      <c r="F15" s="43"/>
      <c r="G15" s="43"/>
      <c r="H15" s="43"/>
      <c r="I15" s="43"/>
      <c r="J15" s="39"/>
    </row>
    <row r="16" spans="1:13" ht="18">
      <c r="A16" s="43"/>
      <c r="B16" s="43"/>
      <c r="C16" s="43"/>
      <c r="D16" s="43"/>
      <c r="E16" s="43"/>
      <c r="F16" s="43"/>
      <c r="G16" s="43"/>
      <c r="H16" s="43"/>
      <c r="I16" s="43"/>
      <c r="J16" s="39"/>
    </row>
    <row r="17" spans="1:10" ht="18">
      <c r="A17" s="43"/>
      <c r="B17" s="43"/>
      <c r="C17" s="43"/>
      <c r="D17" s="43"/>
      <c r="E17" s="43"/>
      <c r="F17" s="43"/>
      <c r="G17" s="43"/>
      <c r="H17" s="43"/>
      <c r="I17" s="43"/>
      <c r="J17" s="39"/>
    </row>
    <row r="19" spans="1:10">
      <c r="A19" s="82" t="s">
        <v>15</v>
      </c>
      <c r="B19" s="82"/>
      <c r="C19" s="82"/>
      <c r="D19" s="82"/>
      <c r="E19" s="82"/>
      <c r="F19" s="82"/>
      <c r="G19" s="82"/>
    </row>
    <row r="21" spans="1:10">
      <c r="A21" s="82" t="s">
        <v>16</v>
      </c>
      <c r="B21" s="82"/>
      <c r="C21" s="82"/>
      <c r="D21" s="82"/>
      <c r="E21" s="82"/>
      <c r="F21" s="82"/>
      <c r="G21" s="82"/>
    </row>
  </sheetData>
  <autoFilter ref="A8:G13">
    <sortState ref="A9:G13">
      <sortCondition ref="A9:A13"/>
    </sortState>
  </autoFilter>
  <sortState ref="B9:G13">
    <sortCondition ref="G9:G13"/>
  </sortState>
  <mergeCells count="12">
    <mergeCell ref="B5:H5"/>
    <mergeCell ref="A6:I6"/>
    <mergeCell ref="A19:G19"/>
    <mergeCell ref="A21:G21"/>
    <mergeCell ref="A1:I1"/>
    <mergeCell ref="A2:I2"/>
    <mergeCell ref="A3:C3"/>
    <mergeCell ref="F3:G3"/>
    <mergeCell ref="H3:I3"/>
    <mergeCell ref="B4:D4"/>
    <mergeCell ref="E4:G4"/>
    <mergeCell ref="H4:J4"/>
  </mergeCells>
  <pageMargins left="0.7" right="0.7" top="0.75" bottom="0.75" header="0.3" footer="0.3"/>
  <pageSetup paperSize="9" scale="79" orientation="portrait" verticalDpi="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0" zoomScaleSheetLayoutView="90" workbookViewId="0">
      <selection activeCell="I13" sqref="I13"/>
    </sheetView>
  </sheetViews>
  <sheetFormatPr defaultRowHeight="14.4"/>
  <cols>
    <col min="1" max="1" width="8" customWidth="1"/>
    <col min="2" max="2" width="22.6640625" customWidth="1"/>
    <col min="4" max="4" width="9.88671875" customWidth="1"/>
    <col min="5" max="5" width="0" hidden="1" customWidth="1"/>
    <col min="6" max="6" width="11.5546875" hidden="1" customWidth="1"/>
    <col min="7" max="7" width="10.88671875" customWidth="1"/>
  </cols>
  <sheetData>
    <row r="1" spans="1:13">
      <c r="A1" s="83" t="s">
        <v>0</v>
      </c>
      <c r="B1" s="83"/>
      <c r="C1" s="83"/>
      <c r="D1" s="83"/>
      <c r="E1" s="83"/>
      <c r="F1" s="83"/>
      <c r="G1" s="83"/>
      <c r="H1" s="84"/>
      <c r="I1" s="84"/>
    </row>
    <row r="2" spans="1:13">
      <c r="A2" s="85" t="s">
        <v>6</v>
      </c>
      <c r="B2" s="85"/>
      <c r="C2" s="85"/>
      <c r="D2" s="85"/>
      <c r="E2" s="85"/>
      <c r="F2" s="85"/>
      <c r="G2" s="85"/>
      <c r="H2" s="84"/>
      <c r="I2" s="84"/>
    </row>
    <row r="3" spans="1:13">
      <c r="A3" s="82"/>
      <c r="B3" s="82"/>
      <c r="C3" s="82"/>
      <c r="F3" s="82"/>
      <c r="G3" s="82"/>
      <c r="H3" s="82"/>
      <c r="I3" s="82"/>
    </row>
    <row r="4" spans="1:13">
      <c r="B4" s="82" t="s">
        <v>1</v>
      </c>
      <c r="C4" s="82"/>
      <c r="D4" s="82"/>
      <c r="F4" s="94"/>
      <c r="G4" s="94" t="s">
        <v>76</v>
      </c>
      <c r="H4" s="82"/>
      <c r="I4" s="82"/>
      <c r="J4" s="82"/>
    </row>
    <row r="5" spans="1:13">
      <c r="B5" s="86" t="s">
        <v>5</v>
      </c>
      <c r="C5" s="84"/>
      <c r="D5" s="84"/>
      <c r="E5" s="84"/>
      <c r="F5" s="84"/>
      <c r="G5" s="84"/>
      <c r="H5" s="84"/>
      <c r="I5" s="12"/>
      <c r="J5" s="12"/>
    </row>
    <row r="6" spans="1:13">
      <c r="A6" s="83" t="s">
        <v>41</v>
      </c>
      <c r="B6" s="84"/>
      <c r="C6" s="84"/>
      <c r="D6" s="84"/>
      <c r="E6" s="84"/>
      <c r="F6" s="84"/>
      <c r="G6" s="84"/>
      <c r="H6" s="84"/>
      <c r="I6" s="84"/>
    </row>
    <row r="8" spans="1:13" s="5" customFormat="1" ht="57.6">
      <c r="A8" s="13" t="s">
        <v>14</v>
      </c>
      <c r="B8" s="13" t="s">
        <v>2</v>
      </c>
      <c r="C8" s="13" t="s">
        <v>3</v>
      </c>
      <c r="D8" s="13" t="s">
        <v>13</v>
      </c>
      <c r="E8" s="13" t="s">
        <v>4</v>
      </c>
      <c r="F8" s="13" t="s">
        <v>9</v>
      </c>
      <c r="G8" s="14" t="s">
        <v>10</v>
      </c>
      <c r="H8" s="14" t="s">
        <v>11</v>
      </c>
      <c r="I8" s="14" t="s">
        <v>12</v>
      </c>
      <c r="J8" s="80" t="s">
        <v>75</v>
      </c>
    </row>
    <row r="9" spans="1:13" s="5" customFormat="1" ht="18">
      <c r="A9" s="3">
        <v>140</v>
      </c>
      <c r="B9" s="3" t="s">
        <v>27</v>
      </c>
      <c r="C9" s="25"/>
      <c r="D9" s="34" t="s">
        <v>26</v>
      </c>
      <c r="E9" s="37">
        <v>1.8055555555555498E-2</v>
      </c>
      <c r="F9" s="67">
        <v>2.1967592592592594E-2</v>
      </c>
      <c r="G9" s="37">
        <v>3.2754629629629631E-3</v>
      </c>
      <c r="H9" s="3">
        <v>1</v>
      </c>
      <c r="I9" s="43">
        <v>19</v>
      </c>
      <c r="J9" s="4"/>
      <c r="K9" s="4"/>
      <c r="M9" s="27"/>
    </row>
    <row r="10" spans="1:13" ht="18">
      <c r="A10" s="3">
        <v>155</v>
      </c>
      <c r="B10" s="3" t="s">
        <v>94</v>
      </c>
      <c r="C10" s="35"/>
      <c r="D10" s="34" t="s">
        <v>48</v>
      </c>
      <c r="E10" s="37">
        <v>1.6666666666666666E-2</v>
      </c>
      <c r="F10" s="67">
        <v>2.0601851851851854E-2</v>
      </c>
      <c r="G10" s="37">
        <v>3.2986111111111111E-3</v>
      </c>
      <c r="H10" s="3">
        <v>2</v>
      </c>
      <c r="I10" s="43">
        <v>16</v>
      </c>
    </row>
    <row r="11" spans="1:13" ht="18">
      <c r="A11" s="3">
        <v>156</v>
      </c>
      <c r="B11" s="3" t="s">
        <v>95</v>
      </c>
      <c r="C11" s="35"/>
      <c r="D11" s="34" t="s">
        <v>26</v>
      </c>
      <c r="E11" s="37">
        <v>1.8402777777777799E-2</v>
      </c>
      <c r="F11" s="67">
        <v>2.2743055555555555E-2</v>
      </c>
      <c r="G11" s="37">
        <v>3.645833333333333E-3</v>
      </c>
      <c r="H11" s="3">
        <v>3</v>
      </c>
      <c r="I11" s="43">
        <v>13</v>
      </c>
    </row>
    <row r="12" spans="1:13" ht="18">
      <c r="A12" s="3">
        <v>158</v>
      </c>
      <c r="B12" s="3" t="s">
        <v>96</v>
      </c>
      <c r="C12" s="3"/>
      <c r="D12" s="34" t="s">
        <v>26</v>
      </c>
      <c r="E12" s="37">
        <v>1.7013888888888887E-2</v>
      </c>
      <c r="F12" s="67">
        <v>2.1724537037037039E-2</v>
      </c>
      <c r="G12" s="37">
        <v>3.645833333333333E-3</v>
      </c>
      <c r="H12" s="3">
        <v>3</v>
      </c>
      <c r="I12" s="43">
        <v>13</v>
      </c>
    </row>
    <row r="13" spans="1:13">
      <c r="A13" s="3">
        <v>140</v>
      </c>
      <c r="B13" s="3" t="s">
        <v>97</v>
      </c>
      <c r="C13" s="3"/>
      <c r="D13" s="34" t="s">
        <v>26</v>
      </c>
      <c r="E13" s="37">
        <v>1.7361111111111101E-2</v>
      </c>
      <c r="F13" s="68">
        <v>2.2465277777777778E-2</v>
      </c>
      <c r="G13" s="37">
        <v>4.108796296296297E-3</v>
      </c>
      <c r="H13" s="3">
        <v>5</v>
      </c>
      <c r="I13" s="3">
        <v>10</v>
      </c>
    </row>
    <row r="14" spans="1:13">
      <c r="A14" s="3"/>
      <c r="B14" s="3"/>
      <c r="C14" s="3"/>
      <c r="D14" s="34"/>
      <c r="E14" s="37"/>
      <c r="F14" s="67"/>
      <c r="G14" s="37"/>
      <c r="H14" s="3"/>
      <c r="I14" s="3"/>
    </row>
    <row r="15" spans="1:13">
      <c r="A15" s="3"/>
      <c r="C15" s="35"/>
      <c r="D15" s="3"/>
      <c r="E15" s="3"/>
      <c r="F15" s="3"/>
      <c r="G15" s="3"/>
      <c r="H15" s="3"/>
      <c r="I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23" spans="1:9">
      <c r="A23" s="82" t="s">
        <v>40</v>
      </c>
      <c r="B23" s="82"/>
      <c r="C23" s="82"/>
      <c r="D23" s="82"/>
      <c r="E23" s="82"/>
      <c r="F23" s="82"/>
      <c r="G23" s="82"/>
    </row>
    <row r="25" spans="1:9">
      <c r="A25" s="82" t="s">
        <v>39</v>
      </c>
      <c r="B25" s="82"/>
      <c r="C25" s="82"/>
      <c r="D25" s="82"/>
      <c r="E25" s="82"/>
      <c r="F25" s="82"/>
      <c r="G25" s="82"/>
    </row>
  </sheetData>
  <autoFilter ref="A8:G8"/>
  <sortState ref="A9:I15">
    <sortCondition ref="G9:G15"/>
  </sortState>
  <mergeCells count="11">
    <mergeCell ref="B5:H5"/>
    <mergeCell ref="A6:I6"/>
    <mergeCell ref="A23:G23"/>
    <mergeCell ref="A25:G25"/>
    <mergeCell ref="A1:I1"/>
    <mergeCell ref="A2:I2"/>
    <mergeCell ref="A3:C3"/>
    <mergeCell ref="F3:G3"/>
    <mergeCell ref="H3:I3"/>
    <mergeCell ref="B4:D4"/>
    <mergeCell ref="H4:J4"/>
  </mergeCells>
  <pageMargins left="0.7" right="0.7" top="0.75" bottom="0.75" header="0.3" footer="0.3"/>
  <pageSetup paperSize="9" scale="85" orientation="portrait" verticalDpi="0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topLeftCell="A3" zoomScaleSheetLayoutView="100" workbookViewId="0">
      <selection activeCell="I10" sqref="I10:I14"/>
    </sheetView>
  </sheetViews>
  <sheetFormatPr defaultRowHeight="14.4"/>
  <cols>
    <col min="1" max="1" width="6.77734375" customWidth="1"/>
    <col min="2" max="2" width="19.5546875" customWidth="1"/>
    <col min="4" max="4" width="13" style="52" customWidth="1"/>
    <col min="5" max="5" width="0" hidden="1" customWidth="1"/>
    <col min="6" max="6" width="12.33203125" hidden="1" customWidth="1"/>
    <col min="7" max="7" width="10.44140625" customWidth="1"/>
    <col min="10" max="10" width="10" style="74" customWidth="1"/>
  </cols>
  <sheetData>
    <row r="1" spans="1:10">
      <c r="A1" s="83" t="s">
        <v>0</v>
      </c>
      <c r="B1" s="83"/>
      <c r="C1" s="83"/>
      <c r="D1" s="83"/>
      <c r="E1" s="83"/>
      <c r="F1" s="83"/>
      <c r="G1" s="83"/>
      <c r="H1" s="84"/>
      <c r="I1" s="84"/>
    </row>
    <row r="2" spans="1:10">
      <c r="A2" s="85" t="s">
        <v>6</v>
      </c>
      <c r="B2" s="85"/>
      <c r="C2" s="85"/>
      <c r="D2" s="85"/>
      <c r="E2" s="85"/>
      <c r="F2" s="85"/>
      <c r="G2" s="85"/>
      <c r="H2" s="84"/>
      <c r="I2" s="84"/>
    </row>
    <row r="3" spans="1:10">
      <c r="A3" s="82"/>
      <c r="B3" s="82"/>
      <c r="C3" s="82"/>
      <c r="D3" s="94" t="s">
        <v>107</v>
      </c>
      <c r="F3" s="82"/>
      <c r="G3" s="82"/>
      <c r="H3" s="82"/>
      <c r="I3" s="82"/>
    </row>
    <row r="4" spans="1:10">
      <c r="B4" s="82" t="s">
        <v>1</v>
      </c>
      <c r="C4" s="82"/>
      <c r="D4" s="82"/>
      <c r="F4" s="94"/>
      <c r="G4" s="94"/>
      <c r="H4" s="82"/>
      <c r="I4" s="82"/>
      <c r="J4" s="92"/>
    </row>
    <row r="5" spans="1:10">
      <c r="B5" s="86" t="s">
        <v>5</v>
      </c>
      <c r="C5" s="84"/>
      <c r="D5" s="84"/>
      <c r="E5" s="84"/>
      <c r="F5" s="84"/>
      <c r="G5" s="84"/>
      <c r="H5" s="84"/>
      <c r="I5" s="12"/>
      <c r="J5" s="75"/>
    </row>
    <row r="6" spans="1:10">
      <c r="A6" s="83" t="s">
        <v>22</v>
      </c>
      <c r="B6" s="84"/>
      <c r="C6" s="84"/>
      <c r="D6" s="84"/>
      <c r="E6" s="84"/>
      <c r="F6" s="84"/>
      <c r="G6" s="84"/>
      <c r="H6" s="84"/>
      <c r="I6" s="84"/>
    </row>
    <row r="8" spans="1:10" s="5" customFormat="1" ht="43.2">
      <c r="A8" s="1" t="s">
        <v>14</v>
      </c>
      <c r="B8" s="1" t="s">
        <v>2</v>
      </c>
      <c r="C8" s="1" t="s">
        <v>3</v>
      </c>
      <c r="D8" s="1" t="s">
        <v>13</v>
      </c>
      <c r="E8" s="1" t="s">
        <v>4</v>
      </c>
      <c r="F8" s="1" t="s">
        <v>9</v>
      </c>
      <c r="G8" s="24" t="s">
        <v>10</v>
      </c>
      <c r="H8" s="24" t="s">
        <v>11</v>
      </c>
      <c r="I8" s="24" t="s">
        <v>12</v>
      </c>
      <c r="J8" s="80" t="s">
        <v>75</v>
      </c>
    </row>
    <row r="9" spans="1:10" s="5" customFormat="1">
      <c r="A9" s="1">
        <v>191</v>
      </c>
      <c r="B9" s="6" t="s">
        <v>23</v>
      </c>
      <c r="C9" s="1"/>
      <c r="D9" s="34" t="s">
        <v>24</v>
      </c>
      <c r="E9" s="1"/>
      <c r="F9" s="1"/>
      <c r="G9" s="104">
        <v>6.1921296296296299E-3</v>
      </c>
      <c r="H9" s="24" t="s">
        <v>106</v>
      </c>
      <c r="I9" s="78"/>
      <c r="J9" s="80"/>
    </row>
    <row r="10" spans="1:10">
      <c r="A10" s="3">
        <v>201</v>
      </c>
      <c r="B10" s="3" t="s">
        <v>98</v>
      </c>
      <c r="C10" s="3">
        <v>1976</v>
      </c>
      <c r="D10" s="34" t="s">
        <v>24</v>
      </c>
      <c r="E10" s="37">
        <v>2.39583333333333E-2</v>
      </c>
      <c r="F10" s="37">
        <v>2.9756944444444447E-2</v>
      </c>
      <c r="G10" s="37">
        <v>7.0949074074074074E-3</v>
      </c>
      <c r="H10" s="3">
        <v>1</v>
      </c>
      <c r="I10" s="78">
        <v>19</v>
      </c>
      <c r="J10" s="73"/>
    </row>
    <row r="11" spans="1:10">
      <c r="A11" s="3">
        <v>194</v>
      </c>
      <c r="B11" s="3" t="s">
        <v>67</v>
      </c>
      <c r="C11" s="3">
        <v>1983</v>
      </c>
      <c r="D11" s="55" t="s">
        <v>25</v>
      </c>
      <c r="E11" s="37">
        <v>2.9166666666666601E-2</v>
      </c>
      <c r="F11" s="37">
        <v>3.5219907407407408E-2</v>
      </c>
      <c r="G11" s="37">
        <v>7.4074074074074068E-3</v>
      </c>
      <c r="H11" s="3">
        <v>2</v>
      </c>
      <c r="I11" s="78">
        <v>16</v>
      </c>
      <c r="J11" s="73"/>
    </row>
    <row r="12" spans="1:10">
      <c r="A12" s="3">
        <v>189</v>
      </c>
      <c r="B12" s="3" t="s">
        <v>34</v>
      </c>
      <c r="C12" s="3"/>
      <c r="D12" s="34" t="s">
        <v>46</v>
      </c>
      <c r="E12" s="37">
        <v>2.36111111111111E-2</v>
      </c>
      <c r="F12" s="37">
        <v>3.1655092592592596E-2</v>
      </c>
      <c r="G12" s="51">
        <v>9.4907407407407406E-3</v>
      </c>
      <c r="H12" s="3">
        <v>3</v>
      </c>
      <c r="I12" s="78">
        <f>I13+1+1</f>
        <v>13</v>
      </c>
      <c r="J12" s="73"/>
    </row>
    <row r="13" spans="1:10">
      <c r="A13" s="3">
        <v>192</v>
      </c>
      <c r="B13" s="3" t="s">
        <v>99</v>
      </c>
      <c r="C13" s="3"/>
      <c r="D13" s="34" t="s">
        <v>47</v>
      </c>
      <c r="E13" s="37">
        <v>2.2569444444444399E-2</v>
      </c>
      <c r="F13" s="37">
        <v>3.1145833333333334E-2</v>
      </c>
      <c r="G13" s="37">
        <v>9.7222222222222224E-3</v>
      </c>
      <c r="H13" s="3">
        <v>4</v>
      </c>
      <c r="I13" s="78">
        <f t="shared" ref="I13:I21" si="0">I14+1</f>
        <v>11</v>
      </c>
      <c r="J13" s="73"/>
    </row>
    <row r="14" spans="1:10">
      <c r="A14" s="3">
        <v>197</v>
      </c>
      <c r="B14" s="3" t="s">
        <v>100</v>
      </c>
      <c r="C14" s="3"/>
      <c r="D14" s="34" t="s">
        <v>25</v>
      </c>
      <c r="E14" s="37">
        <v>3.0208333333333334E-2</v>
      </c>
      <c r="F14" s="37">
        <v>3.9143518518518515E-2</v>
      </c>
      <c r="G14" s="37">
        <v>1.0358796296296295E-2</v>
      </c>
      <c r="H14" s="3">
        <v>5</v>
      </c>
      <c r="I14" s="78">
        <f t="shared" si="0"/>
        <v>10</v>
      </c>
    </row>
    <row r="15" spans="1:10">
      <c r="A15" s="3">
        <v>184</v>
      </c>
      <c r="B15" s="3" t="s">
        <v>62</v>
      </c>
      <c r="C15" s="3">
        <v>1991</v>
      </c>
      <c r="D15" s="34" t="s">
        <v>33</v>
      </c>
      <c r="E15" s="37">
        <v>2.5694444444444402E-2</v>
      </c>
      <c r="F15" s="37">
        <v>3.5567129629629629E-2</v>
      </c>
      <c r="G15" s="37">
        <v>1.0381944444444444E-2</v>
      </c>
      <c r="H15" s="3">
        <v>6</v>
      </c>
      <c r="I15" s="78">
        <f t="shared" si="0"/>
        <v>9</v>
      </c>
      <c r="J15" s="73"/>
    </row>
    <row r="16" spans="1:10">
      <c r="A16" s="3">
        <v>196</v>
      </c>
      <c r="B16" s="30" t="s">
        <v>32</v>
      </c>
      <c r="C16" s="30">
        <v>1983</v>
      </c>
      <c r="D16" s="69" t="s">
        <v>33</v>
      </c>
      <c r="E16" s="37">
        <v>2.8472222222222201E-2</v>
      </c>
      <c r="F16" s="51">
        <v>3.8425925925925926E-2</v>
      </c>
      <c r="G16" s="37">
        <v>1.1226851851851854E-2</v>
      </c>
      <c r="H16" s="3">
        <v>7</v>
      </c>
      <c r="I16" s="78">
        <f t="shared" si="0"/>
        <v>8</v>
      </c>
    </row>
    <row r="17" spans="1:10">
      <c r="A17" s="3">
        <v>195</v>
      </c>
      <c r="B17" s="3" t="s">
        <v>53</v>
      </c>
      <c r="C17" s="3"/>
      <c r="D17" s="34" t="s">
        <v>52</v>
      </c>
      <c r="E17" s="37">
        <v>2.7777777777777801E-2</v>
      </c>
      <c r="F17" s="37">
        <v>3.8460648148148147E-2</v>
      </c>
      <c r="G17" s="37">
        <v>1.1284722222222222E-2</v>
      </c>
      <c r="H17" s="3">
        <v>8</v>
      </c>
      <c r="I17" s="78">
        <f t="shared" si="0"/>
        <v>7</v>
      </c>
      <c r="J17" s="73"/>
    </row>
    <row r="18" spans="1:10">
      <c r="A18" s="3">
        <v>188</v>
      </c>
      <c r="B18" s="103" t="s">
        <v>101</v>
      </c>
      <c r="C18" s="3"/>
      <c r="D18" s="34" t="s">
        <v>47</v>
      </c>
      <c r="E18" s="37">
        <v>2.9513888888888899E-2</v>
      </c>
      <c r="F18" s="37">
        <v>4.0949074074074075E-2</v>
      </c>
      <c r="G18" s="37">
        <v>1.1840277777777778E-2</v>
      </c>
      <c r="H18" s="3">
        <v>9</v>
      </c>
      <c r="I18" s="78">
        <f t="shared" si="0"/>
        <v>6</v>
      </c>
    </row>
    <row r="19" spans="1:10">
      <c r="A19" s="3">
        <v>190</v>
      </c>
      <c r="B19" s="3" t="s">
        <v>102</v>
      </c>
      <c r="C19" s="3"/>
      <c r="D19" s="34" t="s">
        <v>38</v>
      </c>
      <c r="E19" s="37">
        <v>2.1180555555555553E-2</v>
      </c>
      <c r="F19" s="37">
        <v>3.2731481481481479E-2</v>
      </c>
      <c r="G19" s="37">
        <v>1.2175925925925929E-2</v>
      </c>
      <c r="H19" s="3">
        <v>10</v>
      </c>
      <c r="I19" s="78">
        <f t="shared" si="0"/>
        <v>5</v>
      </c>
      <c r="J19" s="73"/>
    </row>
    <row r="20" spans="1:10">
      <c r="A20" s="3">
        <v>193</v>
      </c>
      <c r="B20" s="3" t="s">
        <v>51</v>
      </c>
      <c r="C20" s="3"/>
      <c r="D20" s="34" t="s">
        <v>52</v>
      </c>
      <c r="E20" s="37">
        <v>2.1874999999999999E-2</v>
      </c>
      <c r="F20" s="37">
        <v>3.3472222222222223E-2</v>
      </c>
      <c r="G20" s="37">
        <v>1.3020833333333334E-2</v>
      </c>
      <c r="H20" s="3">
        <v>11</v>
      </c>
      <c r="I20" s="78">
        <f t="shared" si="0"/>
        <v>4</v>
      </c>
    </row>
    <row r="21" spans="1:10">
      <c r="A21" s="3">
        <v>186</v>
      </c>
      <c r="B21" s="3" t="s">
        <v>103</v>
      </c>
      <c r="C21" s="3"/>
      <c r="D21" s="34" t="s">
        <v>33</v>
      </c>
      <c r="E21" s="37">
        <v>2.32638888888889E-2</v>
      </c>
      <c r="F21" s="37">
        <v>3.4907407407407408E-2</v>
      </c>
      <c r="G21" s="37">
        <v>1.5706018518518518E-2</v>
      </c>
      <c r="H21" s="3">
        <v>12</v>
      </c>
      <c r="I21" s="78">
        <f t="shared" si="0"/>
        <v>3</v>
      </c>
    </row>
    <row r="22" spans="1:10">
      <c r="A22" s="3">
        <v>185</v>
      </c>
      <c r="B22" s="3" t="s">
        <v>104</v>
      </c>
      <c r="C22" s="3"/>
      <c r="D22" s="34" t="s">
        <v>48</v>
      </c>
      <c r="E22" s="37">
        <v>2.8125000000000001E-2</v>
      </c>
      <c r="F22" s="37">
        <v>3.9965277777777773E-2</v>
      </c>
      <c r="G22" s="37">
        <v>1.6724537037037034E-2</v>
      </c>
      <c r="H22" s="3">
        <v>13</v>
      </c>
      <c r="I22" s="78">
        <f>I23+1</f>
        <v>2</v>
      </c>
      <c r="J22" s="76"/>
    </row>
    <row r="23" spans="1:10">
      <c r="A23" s="3">
        <v>202</v>
      </c>
      <c r="B23" s="3" t="s">
        <v>105</v>
      </c>
      <c r="C23" s="3"/>
      <c r="D23" s="34" t="s">
        <v>92</v>
      </c>
      <c r="E23" s="37">
        <v>2.8819444444444401E-2</v>
      </c>
      <c r="F23" s="37">
        <v>4.1238425925925921E-2</v>
      </c>
      <c r="G23" s="37">
        <v>1.7592592592592594E-2</v>
      </c>
      <c r="H23" s="3">
        <v>14</v>
      </c>
      <c r="I23" s="78">
        <v>1</v>
      </c>
    </row>
    <row r="25" spans="1:10">
      <c r="A25" s="82" t="s">
        <v>112</v>
      </c>
      <c r="B25" s="82"/>
      <c r="C25" s="82"/>
      <c r="D25" s="82"/>
      <c r="E25" s="82"/>
      <c r="F25" s="82"/>
      <c r="G25" s="82"/>
    </row>
    <row r="27" spans="1:10">
      <c r="A27" s="84"/>
      <c r="B27" s="84"/>
      <c r="C27" s="84"/>
      <c r="D27" s="84"/>
      <c r="E27" s="84"/>
      <c r="F27" s="84"/>
      <c r="G27" s="84"/>
      <c r="H27" s="84"/>
    </row>
  </sheetData>
  <autoFilter ref="A8:G23">
    <sortState ref="A9:G34">
      <sortCondition ref="A9:A34"/>
    </sortState>
  </autoFilter>
  <sortState ref="A9:G33">
    <sortCondition ref="G9:G33"/>
  </sortState>
  <mergeCells count="11">
    <mergeCell ref="A25:G25"/>
    <mergeCell ref="A27:H27"/>
    <mergeCell ref="B5:H5"/>
    <mergeCell ref="A6:I6"/>
    <mergeCell ref="A1:I1"/>
    <mergeCell ref="A2:I2"/>
    <mergeCell ref="A3:C3"/>
    <mergeCell ref="F3:G3"/>
    <mergeCell ref="H3:I3"/>
    <mergeCell ref="B4:D4"/>
    <mergeCell ref="H4:J4"/>
  </mergeCells>
  <pageMargins left="0.7" right="0.7" top="0.75" bottom="0.75" header="0.3" footer="0.3"/>
  <pageSetup paperSize="9" scale="97" orientation="portrait" verticalDpi="0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0" zoomScaleNormal="90" workbookViewId="0">
      <selection activeCell="J9" sqref="J9"/>
    </sheetView>
  </sheetViews>
  <sheetFormatPr defaultRowHeight="14.4"/>
  <cols>
    <col min="1" max="1" width="22.5546875" style="72" customWidth="1"/>
    <col min="7" max="7" width="0" hidden="1" customWidth="1"/>
    <col min="11" max="11" width="8.88671875" customWidth="1"/>
  </cols>
  <sheetData>
    <row r="1" spans="1:8">
      <c r="A1" s="93" t="s">
        <v>71</v>
      </c>
      <c r="B1" s="93"/>
      <c r="C1" s="93"/>
    </row>
    <row r="2" spans="1:8" ht="18">
      <c r="A2" s="77" t="s">
        <v>13</v>
      </c>
      <c r="B2" s="3" t="s">
        <v>12</v>
      </c>
      <c r="C2" s="3" t="s">
        <v>11</v>
      </c>
      <c r="G2" s="46"/>
    </row>
    <row r="3" spans="1:8" ht="18">
      <c r="A3" s="77" t="s">
        <v>72</v>
      </c>
      <c r="B3">
        <v>153</v>
      </c>
      <c r="C3" s="3">
        <v>1</v>
      </c>
      <c r="G3" s="39"/>
    </row>
    <row r="4" spans="1:8" ht="18">
      <c r="A4" s="77" t="s">
        <v>73</v>
      </c>
      <c r="B4" s="3">
        <f>29+21+23+72</f>
        <v>145</v>
      </c>
      <c r="C4" s="3">
        <v>2</v>
      </c>
      <c r="G4" s="39"/>
    </row>
    <row r="5" spans="1:8" ht="18">
      <c r="A5" s="77" t="s">
        <v>26</v>
      </c>
      <c r="B5" s="3">
        <v>116</v>
      </c>
      <c r="C5" s="3">
        <v>3</v>
      </c>
      <c r="G5" s="39"/>
    </row>
    <row r="6" spans="1:8" ht="18">
      <c r="A6" s="71" t="s">
        <v>24</v>
      </c>
      <c r="B6" s="3">
        <v>76</v>
      </c>
      <c r="C6" s="3">
        <v>4</v>
      </c>
      <c r="G6" s="39"/>
    </row>
    <row r="7" spans="1:8" ht="18">
      <c r="A7" s="71" t="s">
        <v>74</v>
      </c>
      <c r="B7" s="3">
        <v>61</v>
      </c>
      <c r="C7" s="3">
        <v>5</v>
      </c>
      <c r="G7" s="39"/>
    </row>
    <row r="8" spans="1:8" ht="18">
      <c r="A8" s="71" t="s">
        <v>47</v>
      </c>
      <c r="B8" s="3">
        <v>55</v>
      </c>
      <c r="C8" s="3">
        <v>6</v>
      </c>
      <c r="G8" s="39"/>
    </row>
    <row r="9" spans="1:8" ht="18">
      <c r="A9" s="71" t="s">
        <v>48</v>
      </c>
      <c r="B9" s="3">
        <v>55</v>
      </c>
      <c r="C9" s="3">
        <v>6</v>
      </c>
      <c r="G9" s="39"/>
    </row>
    <row r="10" spans="1:8">
      <c r="A10" s="71" t="s">
        <v>46</v>
      </c>
      <c r="B10" s="3">
        <v>13</v>
      </c>
      <c r="C10" s="3">
        <v>8</v>
      </c>
    </row>
    <row r="11" spans="1:8">
      <c r="A11" s="77" t="s">
        <v>38</v>
      </c>
      <c r="B11" s="3">
        <v>0</v>
      </c>
      <c r="C11" s="3"/>
    </row>
    <row r="13" spans="1:8">
      <c r="A13" s="82" t="s">
        <v>112</v>
      </c>
      <c r="B13" s="82"/>
      <c r="C13" s="82"/>
      <c r="D13" s="82"/>
      <c r="E13" s="82"/>
      <c r="F13" s="82"/>
      <c r="G13" s="82"/>
    </row>
    <row r="14" spans="1:8">
      <c r="A14"/>
      <c r="D14" s="52"/>
    </row>
    <row r="15" spans="1:8">
      <c r="A15" s="82"/>
      <c r="B15" s="82"/>
      <c r="C15" s="82"/>
      <c r="D15" s="82"/>
      <c r="E15" s="82"/>
      <c r="F15" s="82"/>
      <c r="G15" s="82"/>
      <c r="H15" s="82"/>
    </row>
  </sheetData>
  <autoFilter ref="A2:B2"/>
  <sortState ref="A7:C15">
    <sortCondition descending="1" ref="B7:B15"/>
  </sortState>
  <mergeCells count="3">
    <mergeCell ref="A1:C1"/>
    <mergeCell ref="A13:G13"/>
    <mergeCell ref="A15:H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Ж 36</vt:lpstr>
      <vt:lpstr>Ж осн</vt:lpstr>
      <vt:lpstr>М 41</vt:lpstr>
      <vt:lpstr>М51</vt:lpstr>
      <vt:lpstr>М61</vt:lpstr>
      <vt:lpstr>Ж56</vt:lpstr>
      <vt:lpstr>Ж46</vt:lpstr>
      <vt:lpstr>М осн</vt:lpstr>
      <vt:lpstr>общекомандный</vt:lpstr>
      <vt:lpstr>Ж46!Область_печати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user_d</dc:creator>
  <cp:lastModifiedBy>Артем</cp:lastModifiedBy>
  <cp:lastPrinted>2016-03-05T08:23:50Z</cp:lastPrinted>
  <dcterms:created xsi:type="dcterms:W3CDTF">2015-03-11T07:16:12Z</dcterms:created>
  <dcterms:modified xsi:type="dcterms:W3CDTF">2017-03-29T11:01:45Z</dcterms:modified>
</cp:coreProperties>
</file>